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5\RADA INF\3. jednání\"/>
    </mc:Choice>
  </mc:AlternateContent>
  <xr:revisionPtr revIDLastSave="0" documentId="13_ncr:1_{07CDA91F-3696-4011-9095-B2E7BF35C9E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istribuce" sheetId="2" r:id="rId1"/>
    <sheet name="DKr" sheetId="20" r:id="rId2"/>
    <sheet name="DKu" sheetId="21" r:id="rId3"/>
    <sheet name="ZK" sheetId="22" r:id="rId4"/>
    <sheet name="MP" sheetId="23" r:id="rId5"/>
    <sheet name="MŠ" sheetId="14" r:id="rId6"/>
    <sheet name="BK" sheetId="3" r:id="rId7"/>
    <sheet name="JS" sheetId="12" r:id="rId8"/>
    <sheet name="LC" sheetId="13" r:id="rId9"/>
    <sheet name="LG" sheetId="19" r:id="rId10"/>
    <sheet name="NS" sheetId="15" r:id="rId11"/>
    <sheet name="PK" sheetId="16" r:id="rId12"/>
    <sheet name="PBa" sheetId="18" r:id="rId13"/>
    <sheet name="PBi" sheetId="17" r:id="rId14"/>
  </sheets>
  <definedNames>
    <definedName name="_xlnm.Print_Area" localSheetId="0">distribuce!$A$1:$W$107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6" i="22" l="1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100" i="22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0" i="23"/>
  <c r="M99" i="23"/>
  <c r="M98" i="23"/>
  <c r="M97" i="23"/>
  <c r="M96" i="23"/>
  <c r="M95" i="23"/>
  <c r="M94" i="23"/>
  <c r="M93" i="23"/>
  <c r="M92" i="23"/>
  <c r="M91" i="23"/>
  <c r="M90" i="23"/>
  <c r="M89" i="23"/>
  <c r="M88" i="23"/>
  <c r="M87" i="23"/>
  <c r="M86" i="23"/>
  <c r="M86" i="21"/>
  <c r="M87" i="21"/>
  <c r="M88" i="21"/>
  <c r="M89" i="21"/>
  <c r="M90" i="21"/>
  <c r="M91" i="21"/>
  <c r="M92" i="21"/>
  <c r="M93" i="21"/>
  <c r="M94" i="21"/>
  <c r="M95" i="21"/>
  <c r="M96" i="21"/>
  <c r="M97" i="21"/>
  <c r="M98" i="21"/>
  <c r="M99" i="21"/>
  <c r="M100" i="21"/>
  <c r="M86" i="20"/>
  <c r="M87" i="20"/>
  <c r="M88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86" i="17"/>
  <c r="M86" i="18"/>
  <c r="M86" i="16"/>
  <c r="M86" i="15"/>
  <c r="M86" i="19"/>
  <c r="M86" i="13"/>
  <c r="M86" i="12"/>
  <c r="M86" i="3"/>
  <c r="D101" i="21"/>
  <c r="D101" i="20"/>
  <c r="E101" i="20"/>
  <c r="M98" i="2"/>
  <c r="M86" i="2"/>
  <c r="M87" i="2"/>
  <c r="M88" i="2"/>
  <c r="M89" i="2"/>
  <c r="M90" i="2"/>
  <c r="M91" i="2"/>
  <c r="M92" i="2"/>
  <c r="M93" i="2"/>
  <c r="M94" i="2"/>
  <c r="M95" i="2"/>
  <c r="M96" i="2"/>
  <c r="M97" i="2"/>
  <c r="M99" i="2"/>
  <c r="M100" i="2"/>
  <c r="E101" i="17" l="1"/>
  <c r="D101" i="17"/>
  <c r="M100" i="17"/>
  <c r="M99" i="17"/>
  <c r="M98" i="17"/>
  <c r="M97" i="17"/>
  <c r="M96" i="17"/>
  <c r="M95" i="17"/>
  <c r="M94" i="17"/>
  <c r="M93" i="17"/>
  <c r="M92" i="17"/>
  <c r="M91" i="17"/>
  <c r="M90" i="17"/>
  <c r="M89" i="17"/>
  <c r="M88" i="17"/>
  <c r="M87" i="17"/>
  <c r="E101" i="18"/>
  <c r="D101" i="18"/>
  <c r="M100" i="18"/>
  <c r="M99" i="18"/>
  <c r="M98" i="18"/>
  <c r="M97" i="18"/>
  <c r="M96" i="18"/>
  <c r="M95" i="18"/>
  <c r="M94" i="18"/>
  <c r="M93" i="18"/>
  <c r="M92" i="18"/>
  <c r="M91" i="18"/>
  <c r="M90" i="18"/>
  <c r="M89" i="18"/>
  <c r="M88" i="18"/>
  <c r="M87" i="18"/>
  <c r="E101" i="16"/>
  <c r="D101" i="16"/>
  <c r="M100" i="16"/>
  <c r="M99" i="16"/>
  <c r="M98" i="16"/>
  <c r="M97" i="16"/>
  <c r="M96" i="16"/>
  <c r="M95" i="16"/>
  <c r="M94" i="16"/>
  <c r="M93" i="16"/>
  <c r="M92" i="16"/>
  <c r="M91" i="16"/>
  <c r="M90" i="16"/>
  <c r="M89" i="16"/>
  <c r="M88" i="16"/>
  <c r="M87" i="16"/>
  <c r="E101" i="15"/>
  <c r="D101" i="15"/>
  <c r="M100" i="15"/>
  <c r="M99" i="15"/>
  <c r="M98" i="15"/>
  <c r="M97" i="15"/>
  <c r="M96" i="15"/>
  <c r="M95" i="15"/>
  <c r="M94" i="15"/>
  <c r="M93" i="15"/>
  <c r="M92" i="15"/>
  <c r="M91" i="15"/>
  <c r="M90" i="15"/>
  <c r="M89" i="15"/>
  <c r="M88" i="15"/>
  <c r="M87" i="15"/>
  <c r="E101" i="19"/>
  <c r="D101" i="19"/>
  <c r="M100" i="19"/>
  <c r="M99" i="19"/>
  <c r="M98" i="19"/>
  <c r="M97" i="19"/>
  <c r="M96" i="19"/>
  <c r="M95" i="19"/>
  <c r="M94" i="19"/>
  <c r="M93" i="19"/>
  <c r="M92" i="19"/>
  <c r="M91" i="19"/>
  <c r="M90" i="19"/>
  <c r="M89" i="19"/>
  <c r="M88" i="19"/>
  <c r="M87" i="19"/>
  <c r="E101" i="13"/>
  <c r="D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E101" i="12"/>
  <c r="D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E101" i="3"/>
  <c r="D101" i="3"/>
  <c r="E101" i="14"/>
  <c r="D101" i="14"/>
  <c r="E101" i="23"/>
  <c r="D101" i="23"/>
  <c r="E101" i="22"/>
  <c r="D101" i="22"/>
  <c r="E101" i="21"/>
  <c r="E101" i="2" l="1"/>
  <c r="D101" i="2"/>
  <c r="N101" i="2"/>
  <c r="M85" i="2" l="1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77" i="21"/>
  <c r="M85" i="14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69" i="19"/>
  <c r="M70" i="19"/>
  <c r="M71" i="19"/>
  <c r="M72" i="19"/>
  <c r="M73" i="19"/>
  <c r="M74" i="19"/>
  <c r="M75" i="19"/>
  <c r="M76" i="19"/>
  <c r="M77" i="19"/>
  <c r="M78" i="19"/>
  <c r="M79" i="19"/>
  <c r="M80" i="19"/>
  <c r="M81" i="19"/>
  <c r="M82" i="19"/>
  <c r="M83" i="19"/>
  <c r="M84" i="19"/>
  <c r="M85" i="19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69" i="14"/>
  <c r="M70" i="14"/>
  <c r="M71" i="14"/>
  <c r="M72" i="14"/>
  <c r="M73" i="14"/>
  <c r="M74" i="14"/>
  <c r="M75" i="14"/>
  <c r="M76" i="23"/>
  <c r="M77" i="23"/>
  <c r="M78" i="23"/>
  <c r="M79" i="23"/>
  <c r="M80" i="23"/>
  <c r="M81" i="23"/>
  <c r="M82" i="23"/>
  <c r="M83" i="23"/>
  <c r="M84" i="23"/>
  <c r="M85" i="23"/>
  <c r="M69" i="23"/>
  <c r="M70" i="23"/>
  <c r="M71" i="23"/>
  <c r="M72" i="23"/>
  <c r="M73" i="23"/>
  <c r="M74" i="23"/>
  <c r="M75" i="23"/>
  <c r="M69" i="22"/>
  <c r="M70" i="22"/>
  <c r="M71" i="22"/>
  <c r="M72" i="22"/>
  <c r="M73" i="22"/>
  <c r="M74" i="22"/>
  <c r="M75" i="22"/>
  <c r="M75" i="21"/>
  <c r="M69" i="21"/>
  <c r="M70" i="21"/>
  <c r="M71" i="21"/>
  <c r="M72" i="21"/>
  <c r="M73" i="21"/>
  <c r="M74" i="21"/>
  <c r="M69" i="20"/>
  <c r="M70" i="20"/>
  <c r="M71" i="20"/>
  <c r="M72" i="20"/>
  <c r="M73" i="20"/>
  <c r="M74" i="20"/>
  <c r="M75" i="20"/>
  <c r="M77" i="22"/>
  <c r="M78" i="22"/>
  <c r="M79" i="22"/>
  <c r="M80" i="22"/>
  <c r="M81" i="22"/>
  <c r="M82" i="22"/>
  <c r="M83" i="22"/>
  <c r="M84" i="22"/>
  <c r="M85" i="22"/>
  <c r="M76" i="22"/>
  <c r="M77" i="14"/>
  <c r="M78" i="14"/>
  <c r="M79" i="14"/>
  <c r="M80" i="14"/>
  <c r="M81" i="14"/>
  <c r="M82" i="14"/>
  <c r="M83" i="14"/>
  <c r="M84" i="14"/>
  <c r="M76" i="14"/>
  <c r="M78" i="21"/>
  <c r="M79" i="21"/>
  <c r="M80" i="21"/>
  <c r="M81" i="21"/>
  <c r="M82" i="21"/>
  <c r="M83" i="21"/>
  <c r="M84" i="21"/>
  <c r="M85" i="21"/>
  <c r="M76" i="21"/>
  <c r="M77" i="20"/>
  <c r="M78" i="20"/>
  <c r="M79" i="20"/>
  <c r="M80" i="20"/>
  <c r="M81" i="20"/>
  <c r="M82" i="20"/>
  <c r="M83" i="20"/>
  <c r="M84" i="20"/>
  <c r="M85" i="20"/>
  <c r="M76" i="20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68" i="21"/>
  <c r="M67" i="21"/>
  <c r="M66" i="21"/>
  <c r="M65" i="21"/>
  <c r="M64" i="21"/>
  <c r="M63" i="21"/>
  <c r="M62" i="21"/>
  <c r="M61" i="21"/>
  <c r="M60" i="21"/>
  <c r="M59" i="21"/>
  <c r="M58" i="21"/>
  <c r="M57" i="21"/>
  <c r="M56" i="21"/>
  <c r="M55" i="21"/>
  <c r="M54" i="21"/>
  <c r="M53" i="21"/>
  <c r="M52" i="21"/>
  <c r="M51" i="21"/>
  <c r="M50" i="21"/>
  <c r="M49" i="21"/>
  <c r="M48" i="21"/>
  <c r="M47" i="21"/>
  <c r="M46" i="21"/>
  <c r="M45" i="21"/>
  <c r="M44" i="21"/>
  <c r="M43" i="21"/>
  <c r="M42" i="21"/>
  <c r="M41" i="21"/>
  <c r="M40" i="21"/>
  <c r="M39" i="21"/>
  <c r="M38" i="21"/>
  <c r="M37" i="21"/>
  <c r="M36" i="21"/>
  <c r="M35" i="21"/>
  <c r="M34" i="21"/>
  <c r="M33" i="21"/>
  <c r="M32" i="21"/>
  <c r="M31" i="21"/>
  <c r="M30" i="21"/>
  <c r="M29" i="21"/>
  <c r="M28" i="21"/>
  <c r="M27" i="21"/>
  <c r="M26" i="21"/>
  <c r="M25" i="21"/>
  <c r="M24" i="21"/>
  <c r="M23" i="21"/>
  <c r="M22" i="21"/>
  <c r="M21" i="21"/>
  <c r="M20" i="21"/>
  <c r="M19" i="21"/>
  <c r="M18" i="21"/>
  <c r="M17" i="21"/>
  <c r="M16" i="21"/>
  <c r="M15" i="21"/>
  <c r="M68" i="20"/>
  <c r="M67" i="20"/>
  <c r="M66" i="20"/>
  <c r="M65" i="20"/>
  <c r="M64" i="20"/>
  <c r="M63" i="20"/>
  <c r="M62" i="20"/>
  <c r="M61" i="20"/>
  <c r="M60" i="20"/>
  <c r="M59" i="20"/>
  <c r="M58" i="20"/>
  <c r="M57" i="20"/>
  <c r="M56" i="20"/>
  <c r="M55" i="20"/>
  <c r="M54" i="20"/>
  <c r="M53" i="20"/>
  <c r="M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68" i="23"/>
  <c r="M67" i="23"/>
  <c r="M66" i="23"/>
  <c r="M65" i="23"/>
  <c r="M64" i="23"/>
  <c r="M63" i="23"/>
  <c r="M62" i="23"/>
  <c r="M61" i="23"/>
  <c r="M60" i="23"/>
  <c r="M59" i="23"/>
  <c r="M58" i="23"/>
  <c r="M57" i="23"/>
  <c r="M56" i="23"/>
  <c r="M55" i="23"/>
  <c r="M54" i="23"/>
  <c r="M53" i="23"/>
  <c r="M52" i="23"/>
  <c r="M51" i="23"/>
  <c r="M50" i="23"/>
  <c r="M49" i="23"/>
  <c r="M48" i="23"/>
  <c r="M47" i="23"/>
  <c r="M46" i="23"/>
  <c r="M45" i="23"/>
  <c r="M44" i="23"/>
  <c r="M43" i="23"/>
  <c r="M42" i="23"/>
  <c r="M41" i="23"/>
  <c r="M40" i="23"/>
  <c r="M39" i="23"/>
  <c r="M38" i="23"/>
  <c r="M37" i="23"/>
  <c r="M36" i="23"/>
  <c r="M35" i="23"/>
  <c r="M34" i="23"/>
  <c r="M33" i="23"/>
  <c r="M32" i="23"/>
  <c r="M31" i="23"/>
  <c r="M30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N102" i="2" l="1"/>
  <c r="M60" i="17" l="1"/>
  <c r="M61" i="17"/>
  <c r="M62" i="17"/>
  <c r="M63" i="17"/>
  <c r="M64" i="17"/>
  <c r="M65" i="17"/>
  <c r="M66" i="17"/>
  <c r="M67" i="17"/>
  <c r="M68" i="17"/>
  <c r="M68" i="18"/>
  <c r="M67" i="18"/>
  <c r="M66" i="18"/>
  <c r="M65" i="18"/>
  <c r="M64" i="18"/>
  <c r="M63" i="18"/>
  <c r="M62" i="18"/>
  <c r="M61" i="18"/>
  <c r="M60" i="18"/>
  <c r="M60" i="16"/>
  <c r="M61" i="16"/>
  <c r="M62" i="16"/>
  <c r="M63" i="16"/>
  <c r="M64" i="16"/>
  <c r="M65" i="16"/>
  <c r="M66" i="16"/>
  <c r="M67" i="16"/>
  <c r="M68" i="16"/>
  <c r="M60" i="15"/>
  <c r="M61" i="15"/>
  <c r="M62" i="15"/>
  <c r="M63" i="15"/>
  <c r="M64" i="15"/>
  <c r="M65" i="15"/>
  <c r="M66" i="15"/>
  <c r="M67" i="15"/>
  <c r="M68" i="15"/>
  <c r="M60" i="14"/>
  <c r="M61" i="14"/>
  <c r="M62" i="14"/>
  <c r="M63" i="14"/>
  <c r="M64" i="14"/>
  <c r="M65" i="14"/>
  <c r="M66" i="14"/>
  <c r="M67" i="14"/>
  <c r="M68" i="14"/>
  <c r="M60" i="19"/>
  <c r="M61" i="19"/>
  <c r="M62" i="19"/>
  <c r="M63" i="19"/>
  <c r="M64" i="19"/>
  <c r="M65" i="19"/>
  <c r="M66" i="19"/>
  <c r="M67" i="19"/>
  <c r="M68" i="19"/>
  <c r="M60" i="13"/>
  <c r="M61" i="13"/>
  <c r="M62" i="13"/>
  <c r="M63" i="13"/>
  <c r="M64" i="13"/>
  <c r="M65" i="13"/>
  <c r="M66" i="13"/>
  <c r="M67" i="13"/>
  <c r="M60" i="12"/>
  <c r="M61" i="12"/>
  <c r="M62" i="12"/>
  <c r="M63" i="12"/>
  <c r="M64" i="12"/>
  <c r="M65" i="12"/>
  <c r="M66" i="12"/>
  <c r="M67" i="12"/>
  <c r="M68" i="12"/>
  <c r="M60" i="3"/>
  <c r="M61" i="3"/>
  <c r="M62" i="3"/>
  <c r="M63" i="3"/>
  <c r="M64" i="3"/>
  <c r="M65" i="3"/>
  <c r="M66" i="3"/>
  <c r="M67" i="3"/>
  <c r="M68" i="3"/>
  <c r="M60" i="2"/>
  <c r="M61" i="2"/>
  <c r="M62" i="2"/>
  <c r="M63" i="2"/>
  <c r="M64" i="2"/>
  <c r="M65" i="2"/>
  <c r="M66" i="2"/>
  <c r="M67" i="2"/>
  <c r="M68" i="2"/>
  <c r="M49" i="17"/>
  <c r="M50" i="17"/>
  <c r="M51" i="17"/>
  <c r="M52" i="17"/>
  <c r="M53" i="17"/>
  <c r="M54" i="17"/>
  <c r="M55" i="17"/>
  <c r="M56" i="17"/>
  <c r="M57" i="17"/>
  <c r="M58" i="17"/>
  <c r="M59" i="17"/>
  <c r="M49" i="18"/>
  <c r="M50" i="18"/>
  <c r="M51" i="18"/>
  <c r="M52" i="18"/>
  <c r="M53" i="18"/>
  <c r="M54" i="18"/>
  <c r="M55" i="18"/>
  <c r="M56" i="18"/>
  <c r="M57" i="18"/>
  <c r="M58" i="18"/>
  <c r="M59" i="18"/>
  <c r="M49" i="16"/>
  <c r="M50" i="16"/>
  <c r="M51" i="16"/>
  <c r="M52" i="16"/>
  <c r="M53" i="16"/>
  <c r="M54" i="16"/>
  <c r="M55" i="16"/>
  <c r="M56" i="16"/>
  <c r="M57" i="16"/>
  <c r="M58" i="16"/>
  <c r="M59" i="16"/>
  <c r="M49" i="15"/>
  <c r="M50" i="15"/>
  <c r="M51" i="15"/>
  <c r="M52" i="15"/>
  <c r="M53" i="15"/>
  <c r="M54" i="15"/>
  <c r="M55" i="15"/>
  <c r="M56" i="15"/>
  <c r="M57" i="15"/>
  <c r="M58" i="15"/>
  <c r="M59" i="15"/>
  <c r="M49" i="14"/>
  <c r="M50" i="14"/>
  <c r="M51" i="14"/>
  <c r="M52" i="14"/>
  <c r="M53" i="14"/>
  <c r="M54" i="14"/>
  <c r="M55" i="14"/>
  <c r="M56" i="14"/>
  <c r="M57" i="14"/>
  <c r="M58" i="14"/>
  <c r="M59" i="14"/>
  <c r="M49" i="19"/>
  <c r="M50" i="19"/>
  <c r="M51" i="19"/>
  <c r="M52" i="19"/>
  <c r="M53" i="19"/>
  <c r="M54" i="19"/>
  <c r="M55" i="19"/>
  <c r="M56" i="19"/>
  <c r="M57" i="19"/>
  <c r="M58" i="19"/>
  <c r="M59" i="19"/>
  <c r="M49" i="13"/>
  <c r="M50" i="13"/>
  <c r="M51" i="13"/>
  <c r="M52" i="13"/>
  <c r="M53" i="13"/>
  <c r="M54" i="13"/>
  <c r="M55" i="13"/>
  <c r="M56" i="13"/>
  <c r="M57" i="13"/>
  <c r="M58" i="13"/>
  <c r="M59" i="13"/>
  <c r="M49" i="12"/>
  <c r="M50" i="12"/>
  <c r="M51" i="12"/>
  <c r="M52" i="12"/>
  <c r="M53" i="12"/>
  <c r="M54" i="12"/>
  <c r="M55" i="12"/>
  <c r="M56" i="12"/>
  <c r="M57" i="12"/>
  <c r="M58" i="12"/>
  <c r="M59" i="12"/>
  <c r="M49" i="3"/>
  <c r="M50" i="3"/>
  <c r="M51" i="3"/>
  <c r="M52" i="3"/>
  <c r="M53" i="3"/>
  <c r="M54" i="3"/>
  <c r="M55" i="3"/>
  <c r="M56" i="3"/>
  <c r="M57" i="3"/>
  <c r="M58" i="3"/>
  <c r="M59" i="3"/>
  <c r="M50" i="2"/>
  <c r="M51" i="2"/>
  <c r="M52" i="2"/>
  <c r="M53" i="2"/>
  <c r="M54" i="2"/>
  <c r="M55" i="2"/>
  <c r="M56" i="2"/>
  <c r="M57" i="2"/>
  <c r="M58" i="2"/>
  <c r="M59" i="2"/>
  <c r="M49" i="2"/>
  <c r="M15" i="2"/>
  <c r="M16" i="2"/>
  <c r="M17" i="2"/>
  <c r="M18" i="2"/>
  <c r="M19" i="2"/>
  <c r="M20" i="2"/>
  <c r="M21" i="2"/>
  <c r="M22" i="2"/>
  <c r="M23" i="2"/>
  <c r="M24" i="2"/>
  <c r="M43" i="2"/>
  <c r="M44" i="2"/>
  <c r="M45" i="2"/>
  <c r="M46" i="2"/>
  <c r="M47" i="2"/>
  <c r="M48" i="2"/>
  <c r="M43" i="17"/>
  <c r="M44" i="17"/>
  <c r="M45" i="17"/>
  <c r="M46" i="17"/>
  <c r="M47" i="17"/>
  <c r="M48" i="17"/>
  <c r="M43" i="18"/>
  <c r="M44" i="18"/>
  <c r="M45" i="18"/>
  <c r="M46" i="18"/>
  <c r="M47" i="18"/>
  <c r="M48" i="18"/>
  <c r="M43" i="16"/>
  <c r="M44" i="16"/>
  <c r="M45" i="16"/>
  <c r="M46" i="16"/>
  <c r="M47" i="16"/>
  <c r="M48" i="16"/>
  <c r="M43" i="15"/>
  <c r="M44" i="15"/>
  <c r="M45" i="15"/>
  <c r="M46" i="15"/>
  <c r="M47" i="15"/>
  <c r="M48" i="15"/>
  <c r="M43" i="14"/>
  <c r="M44" i="14"/>
  <c r="M45" i="14"/>
  <c r="M46" i="14"/>
  <c r="M47" i="14"/>
  <c r="M48" i="14"/>
  <c r="M43" i="19"/>
  <c r="M44" i="19"/>
  <c r="M45" i="19"/>
  <c r="M46" i="19"/>
  <c r="M47" i="19"/>
  <c r="M48" i="19"/>
  <c r="M43" i="13"/>
  <c r="M44" i="13"/>
  <c r="M45" i="13"/>
  <c r="M46" i="13"/>
  <c r="M47" i="13"/>
  <c r="M48" i="13"/>
  <c r="M43" i="12"/>
  <c r="M44" i="12"/>
  <c r="M45" i="12"/>
  <c r="M46" i="12"/>
  <c r="M47" i="12"/>
  <c r="M48" i="12"/>
  <c r="M43" i="3"/>
  <c r="M44" i="3"/>
  <c r="M45" i="3"/>
  <c r="M46" i="3"/>
  <c r="M47" i="3"/>
  <c r="M48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23" i="17"/>
  <c r="M16" i="19" l="1"/>
  <c r="M17" i="19"/>
  <c r="M18" i="19"/>
  <c r="M19" i="19"/>
  <c r="M20" i="19"/>
  <c r="M21" i="19"/>
  <c r="M22" i="19"/>
  <c r="M23" i="19"/>
  <c r="M24" i="19"/>
  <c r="M15" i="19"/>
  <c r="M16" i="18"/>
  <c r="M17" i="18"/>
  <c r="M18" i="18"/>
  <c r="M19" i="18"/>
  <c r="M20" i="18"/>
  <c r="M21" i="18"/>
  <c r="M22" i="18"/>
  <c r="M23" i="18"/>
  <c r="M24" i="18"/>
  <c r="M15" i="18"/>
  <c r="M16" i="17"/>
  <c r="M17" i="17"/>
  <c r="M18" i="17"/>
  <c r="M19" i="17"/>
  <c r="M20" i="17"/>
  <c r="M21" i="17"/>
  <c r="M22" i="17"/>
  <c r="M15" i="17"/>
  <c r="M16" i="16"/>
  <c r="M17" i="16"/>
  <c r="M18" i="16"/>
  <c r="M19" i="16"/>
  <c r="M20" i="16"/>
  <c r="M21" i="16"/>
  <c r="M22" i="16"/>
  <c r="M23" i="16"/>
  <c r="M24" i="16"/>
  <c r="M15" i="16"/>
  <c r="M16" i="15"/>
  <c r="M17" i="15"/>
  <c r="M18" i="15"/>
  <c r="M19" i="15"/>
  <c r="M20" i="15"/>
  <c r="M21" i="15"/>
  <c r="M22" i="15"/>
  <c r="M23" i="15"/>
  <c r="M24" i="15"/>
  <c r="M15" i="15"/>
  <c r="M16" i="14"/>
  <c r="M17" i="14"/>
  <c r="M18" i="14"/>
  <c r="M19" i="14"/>
  <c r="M20" i="14"/>
  <c r="M21" i="14"/>
  <c r="M22" i="14"/>
  <c r="M23" i="14"/>
  <c r="M24" i="14"/>
  <c r="M15" i="14"/>
  <c r="M16" i="13"/>
  <c r="M17" i="13"/>
  <c r="M18" i="13"/>
  <c r="M19" i="13"/>
  <c r="M20" i="13"/>
  <c r="M21" i="13"/>
  <c r="M22" i="13"/>
  <c r="M23" i="13"/>
  <c r="M24" i="13"/>
  <c r="M15" i="13"/>
  <c r="M16" i="12"/>
  <c r="M17" i="12"/>
  <c r="M18" i="12"/>
  <c r="M19" i="12"/>
  <c r="M20" i="12"/>
  <c r="M21" i="12"/>
  <c r="M22" i="12"/>
  <c r="M23" i="12"/>
  <c r="M24" i="12"/>
  <c r="M15" i="12"/>
  <c r="M21" i="3"/>
  <c r="M16" i="3"/>
  <c r="M17" i="3"/>
  <c r="M18" i="3"/>
  <c r="M19" i="3"/>
  <c r="M20" i="3"/>
  <c r="M22" i="3"/>
  <c r="M23" i="3"/>
  <c r="M24" i="3"/>
  <c r="M15" i="3"/>
</calcChain>
</file>

<file path=xl/sharedStrings.xml><?xml version="1.0" encoding="utf-8"?>
<sst xmlns="http://schemas.openxmlformats.org/spreadsheetml/2006/main" count="5009" uniqueCount="267">
  <si>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</si>
  <si>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</si>
  <si>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</si>
  <si>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</si>
  <si>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</si>
  <si>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</si>
  <si>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</si>
  <si>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</si>
  <si>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</si>
  <si>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</si>
  <si>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</si>
  <si>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</si>
  <si>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</si>
  <si>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</si>
  <si>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</si>
  <si>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</si>
  <si>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</si>
  <si>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</si>
  <si>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</si>
  <si>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</si>
  <si>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</si>
  <si>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</si>
  <si>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</si>
  <si>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</si>
  <si>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</si>
  <si>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</si>
  <si>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</si>
  <si>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</si>
  <si>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</si>
  <si>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</si>
  <si>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</si>
  <si>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</si>
  <si>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</si>
  <si>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</si>
  <si>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</si>
  <si>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</si>
  <si>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</si>
  <si>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2024-3-4-31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</si>
  <si>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2026</t>
    </r>
  </si>
  <si>
    <t>Goebbels</t>
  </si>
  <si>
    <t>Aneta</t>
  </si>
  <si>
    <t>Neberte nám hřiště!</t>
  </si>
  <si>
    <t>Distribuce filmu Tatami</t>
  </si>
  <si>
    <t>Ema a smrtihlav</t>
  </si>
  <si>
    <t>Za oponou velehor</t>
  </si>
  <si>
    <t>Distribuce filmu After Party</t>
  </si>
  <si>
    <t>Je to ve hvězdách</t>
  </si>
  <si>
    <t>Distribuce filmu Žena z…</t>
  </si>
  <si>
    <t>Distribuce filmu Dahomey</t>
  </si>
  <si>
    <t>DonArt production, s.r.o.</t>
  </si>
  <si>
    <t>Forum Film Czech s.r.o.</t>
  </si>
  <si>
    <t>Asociace českých filmových klubů, z. s.</t>
  </si>
  <si>
    <t>Pilot Film s.r.o.</t>
  </si>
  <si>
    <t>CINEART TV Prague s.r.o.</t>
  </si>
  <si>
    <t>AEROFILMS s.r.o.</t>
  </si>
  <si>
    <t>Artcam Films s.r.o.</t>
  </si>
  <si>
    <t>FILM EUROPE, s.r.o.</t>
  </si>
  <si>
    <t>neinvestiční dotace</t>
  </si>
  <si>
    <t>ne</t>
  </si>
  <si>
    <t>ano</t>
  </si>
  <si>
    <t>7000/2024</t>
  </si>
  <si>
    <t>7001/2024</t>
  </si>
  <si>
    <t>7002/2024</t>
  </si>
  <si>
    <t>7003/2024</t>
  </si>
  <si>
    <t>7004/2024</t>
  </si>
  <si>
    <t>7005/2024</t>
  </si>
  <si>
    <t>7007/2024</t>
  </si>
  <si>
    <t>7011/2024</t>
  </si>
  <si>
    <t>7014/2024</t>
  </si>
  <si>
    <t>7015/2024</t>
  </si>
  <si>
    <t>radní nebodoval</t>
  </si>
  <si>
    <t xml:space="preserve"> - jednotlivých kinematografických děl v kinech či obdobným způsobem (alternativní promítací sály jako kinokavárny, site-specific promítání apod.) nebo dalšími způsoby (VOD/internet, home video1) na území České republiky nebo
 - pásma kinematografických děl, která jsou jedním distribučním titulem v délce standardní celovečerní stopáže 60 minut a více											</t>
  </si>
  <si>
    <t>90%</t>
  </si>
  <si>
    <t>50%</t>
  </si>
  <si>
    <t>70%</t>
  </si>
  <si>
    <t>60%</t>
  </si>
  <si>
    <t>80%</t>
  </si>
  <si>
    <t>75%</t>
  </si>
  <si>
    <t>7016/2024</t>
  </si>
  <si>
    <t>Distribuce filmu Kamarádi z Papuchalkovy skály</t>
  </si>
  <si>
    <t>7017/2024</t>
  </si>
  <si>
    <t>Perfilm  s.r.o.</t>
  </si>
  <si>
    <t>Od marca do mája</t>
  </si>
  <si>
    <t>7019/2024</t>
  </si>
  <si>
    <t>Veni Vidi Vici</t>
  </si>
  <si>
    <t>7023/2024</t>
  </si>
  <si>
    <t>BONTONFILM a.s.</t>
  </si>
  <si>
    <t>Čaroděj Kajtek</t>
  </si>
  <si>
    <t>7027/2024</t>
  </si>
  <si>
    <t>Cinémotif Films s.r.o.</t>
  </si>
  <si>
    <t>Distribuce: Echt – film o malíři Janu Mertovi</t>
  </si>
  <si>
    <t>7098/2024</t>
  </si>
  <si>
    <t>FALCON a.s.</t>
  </si>
  <si>
    <t>Vandráci na ostrově lidojedů</t>
  </si>
  <si>
    <t>7112/2024</t>
  </si>
  <si>
    <t>Distribuce filmu Kočičí odysea</t>
  </si>
  <si>
    <t>7113/2024</t>
  </si>
  <si>
    <t>Králové Šumavy</t>
  </si>
  <si>
    <t>7116/2024</t>
  </si>
  <si>
    <t>Distribuce filmu Lišák a zajda zachraňují les</t>
  </si>
  <si>
    <t>7117/2024</t>
  </si>
  <si>
    <t>Analog Vision s.r.o.</t>
  </si>
  <si>
    <t>Spolu navěky</t>
  </si>
  <si>
    <t>7130/2024</t>
  </si>
  <si>
    <t>NEGATIV s.r.o.</t>
  </si>
  <si>
    <t>Volver a Volver</t>
  </si>
  <si>
    <t>7132/2024</t>
  </si>
  <si>
    <t>Bob a Bobek ve filmu: Na stopě Mrkvojeda</t>
  </si>
  <si>
    <t>7134/2024</t>
  </si>
  <si>
    <t>Mosty</t>
  </si>
  <si>
    <t>7135/2024</t>
  </si>
  <si>
    <t>Cinemart, a.s.</t>
  </si>
  <si>
    <t>Aznavour</t>
  </si>
  <si>
    <t>7136/2024</t>
  </si>
  <si>
    <t>CONTINENTAL FILM, s.r.o.</t>
  </si>
  <si>
    <t>Dakar Sistaz</t>
  </si>
  <si>
    <t>7137/2024</t>
  </si>
  <si>
    <t>Katak: odvážná velryba</t>
  </si>
  <si>
    <t>7138/2024</t>
  </si>
  <si>
    <t>Já a můj terapeut</t>
  </si>
  <si>
    <t>7140/2024</t>
  </si>
  <si>
    <t>Hokus pokus Diplodokus</t>
  </si>
  <si>
    <t>65%</t>
  </si>
  <si>
    <t>radní nebodovala</t>
  </si>
  <si>
    <t>Radní nebodovala</t>
  </si>
  <si>
    <t>Hypermarket Film s.r.o.</t>
  </si>
  <si>
    <t>Mannschaft s.r.o.</t>
  </si>
  <si>
    <t>Na plech</t>
  </si>
  <si>
    <t>Štěstí a dobro všem – distribuce</t>
  </si>
  <si>
    <t>Distribuce filmu Ptáče</t>
  </si>
  <si>
    <t>Ty krávo!</t>
  </si>
  <si>
    <t>Chvilky naděje</t>
  </si>
  <si>
    <t>Reportáž psaná na benzínce</t>
  </si>
  <si>
    <t>7142/2024</t>
  </si>
  <si>
    <t>7144/2024</t>
  </si>
  <si>
    <t>7145/2025</t>
  </si>
  <si>
    <t>7149/2025</t>
  </si>
  <si>
    <t>7150/2025</t>
  </si>
  <si>
    <t>7151/2025</t>
  </si>
  <si>
    <t>žadatel - datum dokončení projektu</t>
  </si>
  <si>
    <t>Distribuce filmu Mladá srdce</t>
  </si>
  <si>
    <t>Tichá pošta</t>
  </si>
  <si>
    <t>Ta druhá</t>
  </si>
  <si>
    <t>Fakír</t>
  </si>
  <si>
    <t>Svět mezi námi</t>
  </si>
  <si>
    <t>Distribuce filmu Queer</t>
  </si>
  <si>
    <t>Útěk</t>
  </si>
  <si>
    <t>Tudy povede cesta</t>
  </si>
  <si>
    <t>Veřejně prospěšné práce</t>
  </si>
  <si>
    <t>Křehký domov</t>
  </si>
  <si>
    <t>Na kordy</t>
  </si>
  <si>
    <t>Evolution Films, s.r.o.</t>
  </si>
  <si>
    <t>Balkanfilm spol. s r.o.</t>
  </si>
  <si>
    <t>Beginner's Mind s.r.o.</t>
  </si>
  <si>
    <t>Brainz Gamify s.r.o.</t>
  </si>
  <si>
    <t>7152/2025</t>
  </si>
  <si>
    <t>7154/2025</t>
  </si>
  <si>
    <t>7155/2025</t>
  </si>
  <si>
    <t>7156/2025</t>
  </si>
  <si>
    <t>7158/2025</t>
  </si>
  <si>
    <t>7160/2025</t>
  </si>
  <si>
    <t>7162/2025</t>
  </si>
  <si>
    <t>7163/2025</t>
  </si>
  <si>
    <t>7165/2025</t>
  </si>
  <si>
    <t>7166/2025</t>
  </si>
  <si>
    <t>7167/2025</t>
  </si>
  <si>
    <t>Distribuce filmu Dům bez východu</t>
  </si>
  <si>
    <t>Distribuce animovaného audiovizuálního díla Agent Čuník</t>
  </si>
  <si>
    <t>Dívka s jehlicí</t>
  </si>
  <si>
    <t>Distribuce filmu Navždy s vámi</t>
  </si>
  <si>
    <t>Nebelkind – Konec mlčení</t>
  </si>
  <si>
    <t>Vilém Tell</t>
  </si>
  <si>
    <t>AKCE MONACO</t>
  </si>
  <si>
    <t>Distribuce filmu Žlutou žábou do země modrého nebe</t>
  </si>
  <si>
    <t>Julie mlčí</t>
  </si>
  <si>
    <t>Vertical Entertainment s.r.o.</t>
  </si>
  <si>
    <t>Bionaut Zero Gravity s.r.o.</t>
  </si>
  <si>
    <t>AXMAN PRODUCTION, spol. s r.o.</t>
  </si>
  <si>
    <t>7168/2025</t>
  </si>
  <si>
    <t>7169/2025</t>
  </si>
  <si>
    <t>7170/2025</t>
  </si>
  <si>
    <t>7171/2025</t>
  </si>
  <si>
    <t>7172/2025</t>
  </si>
  <si>
    <t>7173/2025</t>
  </si>
  <si>
    <t>7174/2025</t>
  </si>
  <si>
    <t>7175/2025</t>
  </si>
  <si>
    <t>7176/2025</t>
  </si>
  <si>
    <t>FICHTELBERG</t>
  </si>
  <si>
    <t>Zlatý plán</t>
  </si>
  <si>
    <t>Perla</t>
  </si>
  <si>
    <t>POPEL</t>
  </si>
  <si>
    <t>Distribuce filmu Kráska z Gazy</t>
  </si>
  <si>
    <t>Sneaks</t>
  </si>
  <si>
    <t>Doktor na tripu</t>
  </si>
  <si>
    <t>CINEPOINT s.r.o.</t>
  </si>
  <si>
    <t>Mezipatra z.s.</t>
  </si>
  <si>
    <t>30.11.2026/dle výzvy max 30.6.2026</t>
  </si>
  <si>
    <t>7177/2025</t>
  </si>
  <si>
    <t>7178/2025</t>
  </si>
  <si>
    <t>7180/2025</t>
  </si>
  <si>
    <t>7181/2025</t>
  </si>
  <si>
    <t>7182/2025</t>
  </si>
  <si>
    <t>7183/2025</t>
  </si>
  <si>
    <t>7185/2025</t>
  </si>
  <si>
    <r>
      <t>Finanční alokace:</t>
    </r>
    <r>
      <rPr>
        <sz val="9.5"/>
        <rFont val="Arial"/>
        <family val="2"/>
        <charset val="238"/>
      </rPr>
      <t xml:space="preserve"> 14 000 000 Kč</t>
    </r>
  </si>
  <si>
    <t>55%</t>
  </si>
  <si>
    <t>Distribuce filmu Záblesky naděje</t>
  </si>
  <si>
    <t>Miss Moxy</t>
  </si>
  <si>
    <t>Satan Kingdom Babylon</t>
  </si>
  <si>
    <t>Distribuce filmu Baby</t>
  </si>
  <si>
    <t>Pohádky po babičce</t>
  </si>
  <si>
    <t>Distribuce filmu Pohřbené naděje</t>
  </si>
  <si>
    <t>Websterovi: Příběhy na pavoučím vlákně</t>
  </si>
  <si>
    <t>Moudrost štěstí</t>
  </si>
  <si>
    <t>Zběsilá Láska</t>
  </si>
  <si>
    <t>Kde končí láska</t>
  </si>
  <si>
    <t>krutón, z. s.</t>
  </si>
  <si>
    <t>Gulag.cz, z. s.</t>
  </si>
  <si>
    <t>13ka s.r.o.</t>
  </si>
  <si>
    <t>IN Film Praha spol. s r.o.</t>
  </si>
  <si>
    <t>7188/2025</t>
  </si>
  <si>
    <t>7189/2025</t>
  </si>
  <si>
    <t>7190/2025</t>
  </si>
  <si>
    <t>7191/2025</t>
  </si>
  <si>
    <t>7192/2025</t>
  </si>
  <si>
    <t>7193/2025</t>
  </si>
  <si>
    <t>7194/2025</t>
  </si>
  <si>
    <t>7195/2025</t>
  </si>
  <si>
    <t>7197/2025</t>
  </si>
  <si>
    <t>7198/2025</t>
  </si>
  <si>
    <t>radní ve funkci až od 6/2025</t>
  </si>
  <si>
    <t>konec mandátu radní v 5/25</t>
  </si>
  <si>
    <t>konec mandátu radního Infrastruktury v 5/25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</si>
  <si>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2024-30. 6. 2025</t>
    </r>
    <r>
      <rPr>
        <b/>
        <sz val="9.5"/>
        <rFont val="Arial"/>
        <family val="2"/>
        <charset val="238"/>
      </rPr>
      <t xml:space="preserve"> </t>
    </r>
    <r>
      <rPr>
        <sz val="9.5"/>
        <rFont val="Arial"/>
        <family val="2"/>
        <charset val="238"/>
      </rPr>
      <t>(prodlouženo do 31. 8. 2025)</t>
    </r>
  </si>
  <si>
    <t>7199/2025</t>
  </si>
  <si>
    <t>Film &amp; Sociologie, s.r.o.</t>
  </si>
  <si>
    <t>Vtáčnik – distribuce</t>
  </si>
  <si>
    <t>7200/2025</t>
  </si>
  <si>
    <t>Sbormistr</t>
  </si>
  <si>
    <t>7201/2025</t>
  </si>
  <si>
    <t>Pohádky pro Hurvínka</t>
  </si>
  <si>
    <t>7203/2025</t>
  </si>
  <si>
    <t>Distribuce filmu Nebezpečné sny</t>
  </si>
  <si>
    <t>7204/2025</t>
  </si>
  <si>
    <t>Distribuce filmu Letní škola, 2001</t>
  </si>
  <si>
    <t>7206/2025</t>
  </si>
  <si>
    <t>DJ Ahmet</t>
  </si>
  <si>
    <t>7209/2025</t>
  </si>
  <si>
    <t>MasterFilm, s.r.o.</t>
  </si>
  <si>
    <t>Redakce</t>
  </si>
  <si>
    <t>7210/2025</t>
  </si>
  <si>
    <t>Distribuce filmu Sorry, Baby</t>
  </si>
  <si>
    <t xml:space="preserve">7211/2025 </t>
  </si>
  <si>
    <t>Happyend</t>
  </si>
  <si>
    <t>7212/2025</t>
  </si>
  <si>
    <t>Kontinental '25</t>
  </si>
  <si>
    <t>7213/2025</t>
  </si>
  <si>
    <t>Distribuce filmu Sebastian</t>
  </si>
  <si>
    <t>7214/2025</t>
  </si>
  <si>
    <t>POTOPA</t>
  </si>
  <si>
    <t>7215/2025</t>
  </si>
  <si>
    <t>Distribuce filmu Nahoře nebe, v dolině já</t>
  </si>
  <si>
    <t>7216/2025</t>
  </si>
  <si>
    <t>Otec</t>
  </si>
  <si>
    <t>7217/2025</t>
  </si>
  <si>
    <t>Karavan</t>
  </si>
  <si>
    <t>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</si>
</sst>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9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 style="thin">
        <color rgb="FFB4B4B4"/>
      </top>
      <bottom/>
      <diagonal/>
    </border>
  </borders>
  <cellStyleXfs count="6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 applyFill="0" applyProtection="0"/>
    <xf numFmtId="0" fontId="9" fillId="0" borderId="0"/>
    <xf numFmtId="0" fontId="9" fillId="0" borderId="0" applyNumberFormat="0" applyFill="0" applyBorder="0" applyProtection="0"/>
  </cellStyleXfs>
  <cellXfs count="79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9" fontId="3" fillId="2" borderId="5" xfId="1" applyNumberFormat="1" applyFont="1" applyFill="1" applyBorder="1" applyAlignment="1" applyProtection="1">
      <alignment horizontal="center" vertical="top"/>
      <protection locked="0"/>
    </xf>
    <xf numFmtId="14" fontId="3" fillId="2" borderId="5" xfId="1" applyNumberFormat="1" applyFont="1" applyFill="1" applyBorder="1" applyAlignment="1" applyProtection="1">
      <alignment horizontal="center" vertical="top"/>
      <protection locked="0"/>
    </xf>
    <xf numFmtId="0" fontId="3" fillId="0" borderId="5" xfId="1" applyFont="1" applyBorder="1" applyAlignment="1" applyProtection="1">
      <alignment horizontal="left" vertical="top"/>
      <protection locked="0"/>
    </xf>
    <xf numFmtId="3" fontId="3" fillId="0" borderId="5" xfId="1" applyNumberFormat="1" applyFont="1" applyBorder="1" applyAlignment="1" applyProtection="1">
      <alignment horizontal="right" vertical="center"/>
      <protection locked="0"/>
    </xf>
    <xf numFmtId="3" fontId="3" fillId="2" borderId="0" xfId="0" applyNumberFormat="1" applyFont="1" applyFill="1" applyAlignment="1">
      <alignment horizontal="right" vertical="top"/>
    </xf>
    <xf numFmtId="9" fontId="3" fillId="2" borderId="0" xfId="2" applyFont="1" applyFill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3" fontId="3" fillId="2" borderId="5" xfId="0" applyNumberFormat="1" applyFont="1" applyFill="1" applyBorder="1" applyAlignment="1">
      <alignment horizontal="right" vertical="top"/>
    </xf>
    <xf numFmtId="49" fontId="3" fillId="2" borderId="5" xfId="0" applyNumberFormat="1" applyFont="1" applyFill="1" applyBorder="1" applyAlignment="1">
      <alignment horizontal="center" vertical="top"/>
    </xf>
    <xf numFmtId="0" fontId="5" fillId="0" borderId="5" xfId="0" applyFont="1" applyBorder="1"/>
    <xf numFmtId="2" fontId="3" fillId="0" borderId="5" xfId="0" applyNumberFormat="1" applyFont="1" applyBorder="1" applyAlignment="1">
      <alignment horizontal="left" vertical="top"/>
    </xf>
    <xf numFmtId="3" fontId="3" fillId="0" borderId="5" xfId="0" applyNumberFormat="1" applyFont="1" applyBorder="1" applyAlignment="1">
      <alignment horizontal="right" vertical="top"/>
    </xf>
    <xf numFmtId="3" fontId="3" fillId="2" borderId="5" xfId="0" applyNumberFormat="1" applyFont="1" applyFill="1" applyBorder="1" applyAlignment="1" applyProtection="1">
      <alignment horizontal="right" vertical="top"/>
      <protection locked="0"/>
    </xf>
    <xf numFmtId="0" fontId="3" fillId="0" borderId="5" xfId="1" applyFont="1" applyBorder="1" applyAlignment="1" applyProtection="1">
      <alignment horizontal="center" vertical="top"/>
      <protection locked="0"/>
    </xf>
    <xf numFmtId="49" fontId="3" fillId="0" borderId="5" xfId="0" applyNumberFormat="1" applyFont="1" applyBorder="1" applyAlignment="1">
      <alignment horizontal="center" vertical="top"/>
    </xf>
    <xf numFmtId="9" fontId="3" fillId="0" borderId="5" xfId="1" applyNumberFormat="1" applyFont="1" applyBorder="1" applyAlignment="1" applyProtection="1">
      <alignment horizontal="center" vertical="top"/>
      <protection locked="0"/>
    </xf>
    <xf numFmtId="14" fontId="3" fillId="0" borderId="5" xfId="1" applyNumberFormat="1" applyFont="1" applyBorder="1" applyAlignment="1" applyProtection="1">
      <alignment horizontal="center" vertical="top"/>
      <protection locked="0"/>
    </xf>
    <xf numFmtId="9" fontId="3" fillId="0" borderId="0" xfId="2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2" fontId="3" fillId="2" borderId="5" xfId="1" applyNumberFormat="1" applyFont="1" applyFill="1" applyBorder="1" applyAlignment="1" applyProtection="1">
      <alignment horizontal="left" vertical="top"/>
      <protection locked="0"/>
    </xf>
    <xf numFmtId="49" fontId="3" fillId="2" borderId="0" xfId="0" applyNumberFormat="1" applyFont="1" applyFill="1" applyAlignment="1">
      <alignment horizontal="center" vertical="top"/>
    </xf>
    <xf numFmtId="14" fontId="3" fillId="2" borderId="0" xfId="1" applyNumberFormat="1" applyFont="1" applyFill="1" applyAlignment="1" applyProtection="1">
      <alignment horizontal="center" vertical="top"/>
      <protection locked="0"/>
    </xf>
    <xf numFmtId="9" fontId="3" fillId="2" borderId="0" xfId="2" applyFont="1" applyFill="1" applyBorder="1" applyAlignment="1">
      <alignment horizontal="left" vertical="top"/>
    </xf>
    <xf numFmtId="3" fontId="3" fillId="2" borderId="6" xfId="0" applyNumberFormat="1" applyFont="1" applyFill="1" applyBorder="1" applyAlignment="1">
      <alignment horizontal="right" vertical="top"/>
    </xf>
    <xf numFmtId="0" fontId="3" fillId="2" borderId="0" xfId="1" applyFont="1" applyFill="1" applyAlignment="1" applyProtection="1">
      <alignment horizontal="center" vertical="top"/>
      <protection locked="0"/>
    </xf>
    <xf numFmtId="9" fontId="3" fillId="2" borderId="0" xfId="1" applyNumberFormat="1" applyFont="1" applyFill="1" applyAlignment="1" applyProtection="1">
      <alignment horizontal="center" vertical="top"/>
      <protection locked="0"/>
    </xf>
    <xf numFmtId="0" fontId="7" fillId="2" borderId="5" xfId="1" applyFill="1" applyBorder="1" applyAlignment="1" applyProtection="1">
      <alignment horizontal="left" vertical="top"/>
      <protection locked="0"/>
    </xf>
    <xf numFmtId="0" fontId="7" fillId="0" borderId="5" xfId="1" applyBorder="1"/>
    <xf numFmtId="14" fontId="3" fillId="2" borderId="5" xfId="4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/>
    </xf>
    <xf numFmtId="3" fontId="3" fillId="0" borderId="5" xfId="1" applyNumberFormat="1" applyFont="1" applyBorder="1"/>
    <xf numFmtId="0" fontId="3" fillId="0" borderId="5" xfId="1" applyFont="1" applyBorder="1" applyAlignment="1">
      <alignment horizontal="center"/>
    </xf>
    <xf numFmtId="9" fontId="3" fillId="0" borderId="5" xfId="1" applyNumberFormat="1" applyFont="1" applyBorder="1" applyAlignment="1">
      <alignment horizontal="center"/>
    </xf>
    <xf numFmtId="14" fontId="3" fillId="3" borderId="5" xfId="5" applyNumberFormat="1" applyFont="1" applyFill="1" applyBorder="1" applyAlignment="1">
      <alignment horizontal="center" vertical="center" readingOrder="1"/>
    </xf>
    <xf numFmtId="3" fontId="7" fillId="2" borderId="5" xfId="1" applyNumberFormat="1" applyFill="1" applyBorder="1" applyAlignment="1" applyProtection="1">
      <alignment horizontal="right" vertical="center"/>
      <protection locked="0"/>
    </xf>
    <xf numFmtId="0" fontId="7" fillId="2" borderId="5" xfId="1" applyFill="1" applyBorder="1" applyAlignment="1" applyProtection="1">
      <alignment horizontal="center" vertical="top"/>
      <protection locked="0"/>
    </xf>
    <xf numFmtId="9" fontId="7" fillId="2" borderId="5" xfId="1" applyNumberFormat="1" applyFill="1" applyBorder="1" applyAlignment="1" applyProtection="1">
      <alignment horizontal="center" vertical="top"/>
      <protection locked="0"/>
    </xf>
    <xf numFmtId="14" fontId="7" fillId="2" borderId="5" xfId="1" applyNumberFormat="1" applyFill="1" applyBorder="1" applyAlignment="1" applyProtection="1">
      <alignment horizontal="center" vertical="top"/>
      <protection locked="0"/>
    </xf>
    <xf numFmtId="0" fontId="7" fillId="2" borderId="7" xfId="1" applyFill="1" applyBorder="1" applyAlignment="1" applyProtection="1">
      <alignment horizontal="left" vertical="top"/>
      <protection locked="0"/>
    </xf>
    <xf numFmtId="0" fontId="3" fillId="2" borderId="7" xfId="1" applyFont="1" applyFill="1" applyBorder="1" applyAlignment="1" applyProtection="1">
      <alignment horizontal="left" vertical="top"/>
      <protection locked="0"/>
    </xf>
    <xf numFmtId="3" fontId="3" fillId="2" borderId="7" xfId="1" applyNumberFormat="1" applyFont="1" applyFill="1" applyBorder="1" applyAlignment="1" applyProtection="1">
      <alignment horizontal="right" vertical="center"/>
      <protection locked="0"/>
    </xf>
    <xf numFmtId="2" fontId="3" fillId="2" borderId="7" xfId="0" applyNumberFormat="1" applyFont="1" applyFill="1" applyBorder="1" applyAlignment="1">
      <alignment horizontal="left" vertical="top"/>
    </xf>
    <xf numFmtId="0" fontId="3" fillId="2" borderId="7" xfId="1" applyFont="1" applyFill="1" applyBorder="1" applyAlignment="1" applyProtection="1">
      <alignment horizontal="center" vertical="top"/>
      <protection locked="0"/>
    </xf>
    <xf numFmtId="49" fontId="3" fillId="2" borderId="7" xfId="0" applyNumberFormat="1" applyFont="1" applyFill="1" applyBorder="1" applyAlignment="1">
      <alignment horizontal="center" vertical="top"/>
    </xf>
    <xf numFmtId="9" fontId="3" fillId="2" borderId="7" xfId="1" applyNumberFormat="1" applyFont="1" applyFill="1" applyBorder="1" applyAlignment="1" applyProtection="1">
      <alignment horizontal="center" vertical="top"/>
      <protection locked="0"/>
    </xf>
    <xf numFmtId="14" fontId="3" fillId="2" borderId="7" xfId="1" applyNumberFormat="1" applyFont="1" applyFill="1" applyBorder="1" applyAlignment="1" applyProtection="1">
      <alignment horizontal="center" vertical="top"/>
      <protection locked="0"/>
    </xf>
    <xf numFmtId="3" fontId="7" fillId="2" borderId="0" xfId="1" applyNumberFormat="1" applyFill="1" applyAlignment="1" applyProtection="1">
      <alignment horizontal="right" vertical="center"/>
      <protection locked="0"/>
    </xf>
    <xf numFmtId="3" fontId="7" fillId="2" borderId="0" xfId="1" applyNumberFormat="1" applyFill="1" applyAlignment="1" applyProtection="1">
      <alignment horizontal="left" vertical="center"/>
      <protection locked="0"/>
    </xf>
    <xf numFmtId="3" fontId="7" fillId="2" borderId="7" xfId="1" applyNumberFormat="1" applyFill="1" applyBorder="1" applyAlignment="1" applyProtection="1">
      <alignment horizontal="right" vertical="center"/>
      <protection locked="0"/>
    </xf>
    <xf numFmtId="0" fontId="7" fillId="2" borderId="7" xfId="1" applyFill="1" applyBorder="1" applyAlignment="1" applyProtection="1">
      <alignment horizontal="center" vertical="top"/>
      <protection locked="0"/>
    </xf>
    <xf numFmtId="9" fontId="7" fillId="2" borderId="7" xfId="1" applyNumberFormat="1" applyFill="1" applyBorder="1" applyAlignment="1" applyProtection="1">
      <alignment horizontal="center" vertical="top"/>
      <protection locked="0"/>
    </xf>
    <xf numFmtId="14" fontId="7" fillId="2" borderId="7" xfId="1" applyNumberForma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</cellXfs>
  <cellStyles count="6">
    <cellStyle name="Normální" xfId="0" builtinId="0"/>
    <cellStyle name="Normální 2" xfId="1" xr:uid="{52D9AD70-69D4-433D-9E41-DEF3C5C31D11}"/>
    <cellStyle name="Normální 3" xfId="3" xr:uid="{26A67219-F545-43F8-AAC3-2D1A041F647A}"/>
    <cellStyle name="Normální 5" xfId="5" xr:uid="{CA643E00-4AD2-4904-A2DD-F973B33B654D}"/>
    <cellStyle name="normální_List1" xfId="4" xr:uid="{7E259153-637E-481F-8E9F-11883E4F6D91}"/>
    <cellStyle name="Procenta" xfId="2" builtinId="5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102"/>
  <sheetViews>
    <sheetView tabSelected="1"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.81640625" style="2" customWidth="1"/>
    <col min="3" max="3" width="33.54296875" style="2" customWidth="1"/>
    <col min="4" max="4" width="15.54296875" style="2" customWidth="1"/>
    <col min="5" max="5" width="15" style="2" customWidth="1"/>
    <col min="6" max="6" width="11.81640625" style="2" customWidth="1"/>
    <col min="7" max="7" width="13" style="2" customWidth="1"/>
    <col min="8" max="8" width="9.7265625" style="2" customWidth="1"/>
    <col min="9" max="13" width="9.26953125" style="2" customWidth="1"/>
    <col min="14" max="14" width="17" style="2" customWidth="1"/>
    <col min="15" max="15" width="19.1796875" style="2" customWidth="1"/>
    <col min="16" max="16" width="14.453125" style="2" customWidth="1"/>
    <col min="17" max="17" width="17.7265625" style="2" customWidth="1"/>
    <col min="18" max="18" width="10.26953125" style="2" customWidth="1"/>
    <col min="19" max="19" width="9.26953125" style="2" customWidth="1"/>
    <col min="20" max="20" width="31.54296875" style="2" bestFit="1" customWidth="1"/>
    <col min="21" max="21" width="14.1796875" style="2" bestFit="1" customWidth="1"/>
    <col min="22" max="23" width="15.7265625" style="2" customWidth="1"/>
    <col min="24" max="16384" width="9.26953125" style="2"/>
  </cols>
  <sheetData>
    <row r="1" spans="1:86" ht="38.25" customHeight="1" x14ac:dyDescent="0.35">
      <c r="A1" s="1" t="s">
        <v>28</v>
      </c>
    </row>
    <row r="2" spans="1:86" x14ac:dyDescent="0.35">
      <c r="A2" s="6" t="s">
        <v>37</v>
      </c>
      <c r="D2" s="6" t="s">
        <v>21</v>
      </c>
    </row>
    <row r="3" spans="1:86" x14ac:dyDescent="0.35">
      <c r="A3" s="6" t="s">
        <v>31</v>
      </c>
      <c r="D3" s="2" t="s">
        <v>33</v>
      </c>
    </row>
    <row r="4" spans="1:86" x14ac:dyDescent="0.35">
      <c r="A4" s="6" t="s">
        <v>233</v>
      </c>
      <c r="D4" s="2" t="s">
        <v>34</v>
      </c>
    </row>
    <row r="5" spans="1:86" x14ac:dyDescent="0.35">
      <c r="A5" s="6" t="s">
        <v>204</v>
      </c>
      <c r="D5" s="2" t="s">
        <v>35</v>
      </c>
    </row>
    <row r="6" spans="1:86" x14ac:dyDescent="0.35">
      <c r="A6" s="6" t="s">
        <v>38</v>
      </c>
      <c r="D6" s="2" t="s">
        <v>36</v>
      </c>
    </row>
    <row r="7" spans="1:86" x14ac:dyDescent="0.35">
      <c r="A7" s="9" t="s">
        <v>32</v>
      </c>
    </row>
    <row r="8" spans="1:86" x14ac:dyDescent="0.35">
      <c r="A8" s="6" t="s">
        <v>20</v>
      </c>
      <c r="D8" s="6" t="s">
        <v>22</v>
      </c>
    </row>
    <row r="9" spans="1:86" ht="65.6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70"/>
      <c r="N9" s="70"/>
      <c r="O9" s="10"/>
    </row>
    <row r="10" spans="1:86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86" x14ac:dyDescent="0.35">
      <c r="A11" s="6"/>
    </row>
    <row r="12" spans="1:86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  <c r="N12" s="71" t="s">
        <v>5</v>
      </c>
      <c r="O12" s="75" t="s">
        <v>6</v>
      </c>
      <c r="P12" s="75" t="s">
        <v>7</v>
      </c>
      <c r="Q12" s="75" t="s">
        <v>8</v>
      </c>
      <c r="R12" s="75" t="s">
        <v>9</v>
      </c>
      <c r="S12" s="75" t="s">
        <v>10</v>
      </c>
      <c r="T12" s="75" t="s">
        <v>139</v>
      </c>
      <c r="U12" s="75" t="s">
        <v>11</v>
      </c>
    </row>
    <row r="13" spans="1:86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  <c r="N13" s="77"/>
      <c r="O13" s="76"/>
      <c r="P13" s="76"/>
      <c r="Q13" s="76"/>
      <c r="R13" s="76"/>
      <c r="S13" s="76"/>
      <c r="T13" s="76"/>
      <c r="U13" s="76"/>
    </row>
    <row r="14" spans="1:86" ht="52.5" customHeight="1" x14ac:dyDescent="0.35">
      <c r="A14" s="72"/>
      <c r="B14" s="72"/>
      <c r="C14" s="72"/>
      <c r="D14" s="72"/>
      <c r="E14" s="74"/>
      <c r="F14" s="8" t="s">
        <v>23</v>
      </c>
      <c r="G14" s="8" t="s">
        <v>17</v>
      </c>
      <c r="H14" s="8" t="s">
        <v>17</v>
      </c>
      <c r="I14" s="8" t="s">
        <v>18</v>
      </c>
      <c r="J14" s="8" t="s">
        <v>19</v>
      </c>
      <c r="K14" s="8" t="s">
        <v>19</v>
      </c>
      <c r="L14" s="8" t="s">
        <v>18</v>
      </c>
      <c r="M14" s="8"/>
      <c r="N14" s="8"/>
      <c r="O14" s="8"/>
      <c r="P14" s="8"/>
      <c r="Q14" s="8"/>
      <c r="R14" s="8"/>
      <c r="S14" s="8"/>
      <c r="T14" s="8"/>
      <c r="U14" s="8"/>
    </row>
    <row r="15" spans="1:86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20">
        <v>29</v>
      </c>
      <c r="G15" s="20">
        <v>12</v>
      </c>
      <c r="H15" s="20">
        <v>13</v>
      </c>
      <c r="I15" s="20">
        <v>5</v>
      </c>
      <c r="J15" s="20">
        <v>7</v>
      </c>
      <c r="K15" s="20">
        <v>5.2857000000000003</v>
      </c>
      <c r="L15" s="20">
        <v>5</v>
      </c>
      <c r="M15" s="20">
        <f>SUM(F15:L15)</f>
        <v>76.285700000000006</v>
      </c>
      <c r="N15" s="21">
        <v>150000</v>
      </c>
      <c r="O15" s="13" t="s">
        <v>57</v>
      </c>
      <c r="P15" s="13" t="s">
        <v>58</v>
      </c>
      <c r="Q15" s="22" t="s">
        <v>58</v>
      </c>
      <c r="R15" s="14">
        <v>0.26</v>
      </c>
      <c r="S15" s="22" t="s">
        <v>73</v>
      </c>
      <c r="T15" s="15">
        <v>45991</v>
      </c>
      <c r="U15" s="15">
        <v>45991</v>
      </c>
      <c r="V15" s="19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20">
        <v>24.857099999999999</v>
      </c>
      <c r="G16" s="20">
        <v>11.857100000000001</v>
      </c>
      <c r="H16" s="20">
        <v>8</v>
      </c>
      <c r="I16" s="20">
        <v>3.1429</v>
      </c>
      <c r="J16" s="20">
        <v>6.8571</v>
      </c>
      <c r="K16" s="20">
        <v>5</v>
      </c>
      <c r="L16" s="20">
        <v>5</v>
      </c>
      <c r="M16" s="20">
        <f t="shared" ref="M16:M24" si="0">SUM(F16:L16)</f>
        <v>64.714200000000005</v>
      </c>
      <c r="N16" s="21">
        <v>0</v>
      </c>
      <c r="O16" s="13" t="s">
        <v>57</v>
      </c>
      <c r="P16" s="13" t="s">
        <v>58</v>
      </c>
      <c r="Q16" s="22"/>
      <c r="R16" s="14">
        <v>0.19</v>
      </c>
      <c r="S16" s="22"/>
      <c r="T16" s="15">
        <v>45991</v>
      </c>
      <c r="U16" s="15"/>
      <c r="V16" s="19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20">
        <v>27</v>
      </c>
      <c r="G17" s="20">
        <v>12</v>
      </c>
      <c r="H17" s="20">
        <v>12</v>
      </c>
      <c r="I17" s="20">
        <v>4</v>
      </c>
      <c r="J17" s="20">
        <v>8</v>
      </c>
      <c r="K17" s="20">
        <v>7</v>
      </c>
      <c r="L17" s="20">
        <v>5</v>
      </c>
      <c r="M17" s="20">
        <f t="shared" si="0"/>
        <v>75</v>
      </c>
      <c r="N17" s="21">
        <v>250000</v>
      </c>
      <c r="O17" s="13" t="s">
        <v>57</v>
      </c>
      <c r="P17" s="13" t="s">
        <v>59</v>
      </c>
      <c r="Q17" s="22" t="s">
        <v>59</v>
      </c>
      <c r="R17" s="14">
        <v>0.48</v>
      </c>
      <c r="S17" s="22" t="s">
        <v>76</v>
      </c>
      <c r="T17" s="15">
        <v>45747</v>
      </c>
      <c r="U17" s="15">
        <v>45747</v>
      </c>
      <c r="V17" s="19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20">
        <v>35</v>
      </c>
      <c r="G18" s="20">
        <v>13</v>
      </c>
      <c r="H18" s="20">
        <v>13</v>
      </c>
      <c r="I18" s="20">
        <v>5</v>
      </c>
      <c r="J18" s="20">
        <v>7</v>
      </c>
      <c r="K18" s="20">
        <v>7.1429</v>
      </c>
      <c r="L18" s="20">
        <v>5</v>
      </c>
      <c r="M18" s="20">
        <f t="shared" si="0"/>
        <v>85.142899999999997</v>
      </c>
      <c r="N18" s="21">
        <v>150000</v>
      </c>
      <c r="O18" s="13" t="s">
        <v>57</v>
      </c>
      <c r="P18" s="13" t="s">
        <v>59</v>
      </c>
      <c r="Q18" s="22" t="s">
        <v>59</v>
      </c>
      <c r="R18" s="14">
        <v>0.32</v>
      </c>
      <c r="S18" s="22" t="s">
        <v>75</v>
      </c>
      <c r="T18" s="15">
        <v>46203</v>
      </c>
      <c r="U18" s="15">
        <v>46203</v>
      </c>
      <c r="V18" s="19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3" customFormat="1" ht="12.75" customHeight="1" x14ac:dyDescent="0.35">
      <c r="A19" s="16" t="s">
        <v>64</v>
      </c>
      <c r="B19" s="16" t="s">
        <v>52</v>
      </c>
      <c r="C19" s="16" t="s">
        <v>43</v>
      </c>
      <c r="D19" s="17">
        <v>200000</v>
      </c>
      <c r="E19" s="17">
        <v>150000</v>
      </c>
      <c r="F19" s="24">
        <v>31.285699999999999</v>
      </c>
      <c r="G19" s="24">
        <v>11.428599999999999</v>
      </c>
      <c r="H19" s="24">
        <v>12</v>
      </c>
      <c r="I19" s="24">
        <v>3.2856999999999998</v>
      </c>
      <c r="J19" s="24">
        <v>6.5713999999999997</v>
      </c>
      <c r="K19" s="24">
        <v>5.7142999999999997</v>
      </c>
      <c r="L19" s="24">
        <v>5</v>
      </c>
      <c r="M19" s="24">
        <f t="shared" si="0"/>
        <v>75.285699999999991</v>
      </c>
      <c r="N19" s="25">
        <v>140000</v>
      </c>
      <c r="O19" s="13" t="s">
        <v>57</v>
      </c>
      <c r="P19" s="13" t="s">
        <v>59</v>
      </c>
      <c r="Q19" s="22" t="s">
        <v>59</v>
      </c>
      <c r="R19" s="14">
        <v>0.75</v>
      </c>
      <c r="S19" s="22" t="s">
        <v>74</v>
      </c>
      <c r="T19" s="15">
        <v>45838</v>
      </c>
      <c r="U19" s="15">
        <v>45838</v>
      </c>
      <c r="V19" s="1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20">
        <v>26.142900000000001</v>
      </c>
      <c r="G20" s="20">
        <v>12.857100000000001</v>
      </c>
      <c r="H20" s="20">
        <v>12</v>
      </c>
      <c r="I20" s="20">
        <v>5</v>
      </c>
      <c r="J20" s="20">
        <v>6</v>
      </c>
      <c r="K20" s="20">
        <v>7</v>
      </c>
      <c r="L20" s="20">
        <v>4</v>
      </c>
      <c r="M20" s="20">
        <f t="shared" si="0"/>
        <v>73</v>
      </c>
      <c r="N20" s="21">
        <v>200000</v>
      </c>
      <c r="O20" s="13" t="s">
        <v>57</v>
      </c>
      <c r="P20" s="13" t="s">
        <v>59</v>
      </c>
      <c r="Q20" s="22" t="s">
        <v>59</v>
      </c>
      <c r="R20" s="14">
        <v>0.62</v>
      </c>
      <c r="S20" s="22" t="s">
        <v>72</v>
      </c>
      <c r="T20" s="15">
        <v>45899</v>
      </c>
      <c r="U20" s="15">
        <v>45900</v>
      </c>
      <c r="V20" s="19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20">
        <v>32.142899999999997</v>
      </c>
      <c r="G21" s="20">
        <v>13</v>
      </c>
      <c r="H21" s="20">
        <v>12.857100000000001</v>
      </c>
      <c r="I21" s="20">
        <v>4</v>
      </c>
      <c r="J21" s="20">
        <v>8</v>
      </c>
      <c r="K21" s="20">
        <v>8</v>
      </c>
      <c r="L21" s="20">
        <v>4</v>
      </c>
      <c r="M21" s="20">
        <f t="shared" si="0"/>
        <v>82</v>
      </c>
      <c r="N21" s="26">
        <v>250000</v>
      </c>
      <c r="O21" s="13" t="s">
        <v>57</v>
      </c>
      <c r="P21" s="13" t="s">
        <v>58</v>
      </c>
      <c r="Q21" s="22" t="s">
        <v>59</v>
      </c>
      <c r="R21" s="14">
        <v>0.23</v>
      </c>
      <c r="S21" s="22" t="s">
        <v>77</v>
      </c>
      <c r="T21" s="15">
        <v>46203</v>
      </c>
      <c r="U21" s="15">
        <v>46203</v>
      </c>
      <c r="V21" s="19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20">
        <v>32.142899999999997</v>
      </c>
      <c r="G22" s="20">
        <v>13</v>
      </c>
      <c r="H22" s="20">
        <v>12.857100000000001</v>
      </c>
      <c r="I22" s="20">
        <v>5</v>
      </c>
      <c r="J22" s="20">
        <v>7</v>
      </c>
      <c r="K22" s="20">
        <v>7</v>
      </c>
      <c r="L22" s="20">
        <v>4</v>
      </c>
      <c r="M22" s="20">
        <f t="shared" si="0"/>
        <v>81</v>
      </c>
      <c r="N22" s="21">
        <v>200000</v>
      </c>
      <c r="O22" s="13" t="s">
        <v>57</v>
      </c>
      <c r="P22" s="13" t="s">
        <v>58</v>
      </c>
      <c r="Q22" s="22" t="s">
        <v>59</v>
      </c>
      <c r="R22" s="14">
        <v>0.5</v>
      </c>
      <c r="S22" s="22" t="s">
        <v>74</v>
      </c>
      <c r="T22" s="15">
        <v>45747</v>
      </c>
      <c r="U22" s="15">
        <v>45747</v>
      </c>
      <c r="V22" s="19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20">
        <v>30.428599999999999</v>
      </c>
      <c r="G23" s="20">
        <v>12</v>
      </c>
      <c r="H23" s="20">
        <v>11</v>
      </c>
      <c r="I23" s="20">
        <v>4</v>
      </c>
      <c r="J23" s="20">
        <v>6</v>
      </c>
      <c r="K23" s="20">
        <v>5</v>
      </c>
      <c r="L23" s="20">
        <v>5</v>
      </c>
      <c r="M23" s="20">
        <f t="shared" si="0"/>
        <v>73.428600000000003</v>
      </c>
      <c r="N23" s="21">
        <v>100000</v>
      </c>
      <c r="O23" s="13" t="s">
        <v>57</v>
      </c>
      <c r="P23" s="13" t="s">
        <v>58</v>
      </c>
      <c r="Q23" s="22" t="s">
        <v>58</v>
      </c>
      <c r="R23" s="14">
        <v>0.16</v>
      </c>
      <c r="S23" s="22" t="s">
        <v>73</v>
      </c>
      <c r="T23" s="15">
        <v>45808</v>
      </c>
      <c r="U23" s="15">
        <v>45808</v>
      </c>
      <c r="V23" s="1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20">
        <v>30.142900000000001</v>
      </c>
      <c r="G24" s="20">
        <v>13</v>
      </c>
      <c r="H24" s="20">
        <v>12</v>
      </c>
      <c r="I24" s="20">
        <v>5</v>
      </c>
      <c r="J24" s="20">
        <v>8</v>
      </c>
      <c r="K24" s="20">
        <v>7</v>
      </c>
      <c r="L24" s="20">
        <v>5</v>
      </c>
      <c r="M24" s="20">
        <f t="shared" si="0"/>
        <v>80.142899999999997</v>
      </c>
      <c r="N24" s="21">
        <v>150000</v>
      </c>
      <c r="O24" s="13" t="s">
        <v>57</v>
      </c>
      <c r="P24" s="13" t="s">
        <v>58</v>
      </c>
      <c r="Q24" s="22" t="s">
        <v>59</v>
      </c>
      <c r="R24" s="14">
        <v>0.41</v>
      </c>
      <c r="S24" s="22" t="s">
        <v>74</v>
      </c>
      <c r="T24" s="15">
        <v>45808</v>
      </c>
      <c r="U24" s="15">
        <v>45808</v>
      </c>
      <c r="V24" s="19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ht="12.4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20">
        <v>32.5</v>
      </c>
      <c r="G25" s="20">
        <v>12.833299999999999</v>
      </c>
      <c r="H25" s="20">
        <v>11</v>
      </c>
      <c r="I25" s="20">
        <v>4</v>
      </c>
      <c r="J25" s="20">
        <v>6</v>
      </c>
      <c r="K25" s="20">
        <v>5.5</v>
      </c>
      <c r="L25" s="20">
        <v>5</v>
      </c>
      <c r="M25" s="20">
        <v>76.833299999999994</v>
      </c>
      <c r="N25" s="21">
        <v>250000</v>
      </c>
      <c r="O25" s="13" t="s">
        <v>57</v>
      </c>
      <c r="P25" s="13" t="s">
        <v>59</v>
      </c>
      <c r="Q25" s="22" t="s">
        <v>59</v>
      </c>
      <c r="R25" s="14">
        <v>0.38</v>
      </c>
      <c r="S25" s="22" t="s">
        <v>75</v>
      </c>
      <c r="T25" s="15">
        <v>46203</v>
      </c>
      <c r="U25" s="15">
        <v>46203</v>
      </c>
      <c r="V25" s="19"/>
    </row>
    <row r="26" spans="1:86" ht="12.7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20">
        <v>33.5</v>
      </c>
      <c r="G26" s="20">
        <v>10</v>
      </c>
      <c r="H26" s="20">
        <v>12</v>
      </c>
      <c r="I26" s="20">
        <v>5</v>
      </c>
      <c r="J26" s="20">
        <v>5</v>
      </c>
      <c r="K26" s="20">
        <v>7.1666999999999996</v>
      </c>
      <c r="L26" s="20">
        <v>4</v>
      </c>
      <c r="M26" s="20">
        <v>76.666700000000006</v>
      </c>
      <c r="N26" s="21">
        <v>200000</v>
      </c>
      <c r="O26" s="13" t="s">
        <v>57</v>
      </c>
      <c r="P26" s="13" t="s">
        <v>59</v>
      </c>
      <c r="Q26" s="22" t="s">
        <v>59</v>
      </c>
      <c r="R26" s="14">
        <v>0.51</v>
      </c>
      <c r="S26" s="22" t="s">
        <v>76</v>
      </c>
      <c r="T26" s="15">
        <v>46203</v>
      </c>
      <c r="U26" s="15">
        <v>46203</v>
      </c>
      <c r="V26" s="19"/>
    </row>
    <row r="27" spans="1:86" ht="12.7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20">
        <v>32.5</v>
      </c>
      <c r="G27" s="20">
        <v>11.333299999999999</v>
      </c>
      <c r="H27" s="20">
        <v>11</v>
      </c>
      <c r="I27" s="20">
        <v>4</v>
      </c>
      <c r="J27" s="20">
        <v>5</v>
      </c>
      <c r="K27" s="20">
        <v>5.1666999999999996</v>
      </c>
      <c r="L27" s="20">
        <v>5</v>
      </c>
      <c r="M27" s="20">
        <v>74</v>
      </c>
      <c r="N27" s="21">
        <v>100000</v>
      </c>
      <c r="O27" s="13" t="s">
        <v>57</v>
      </c>
      <c r="P27" s="13" t="s">
        <v>58</v>
      </c>
      <c r="Q27" s="22" t="s">
        <v>59</v>
      </c>
      <c r="R27" s="14">
        <v>0.49</v>
      </c>
      <c r="S27" s="22" t="s">
        <v>75</v>
      </c>
      <c r="T27" s="15">
        <v>46022</v>
      </c>
      <c r="U27" s="15">
        <v>46022</v>
      </c>
      <c r="V27" s="19"/>
    </row>
    <row r="28" spans="1:86" ht="12.7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20">
        <v>27.833300000000001</v>
      </c>
      <c r="G28" s="20">
        <v>13</v>
      </c>
      <c r="H28" s="20">
        <v>9.8332999999999995</v>
      </c>
      <c r="I28" s="20">
        <v>5</v>
      </c>
      <c r="J28" s="20">
        <v>7</v>
      </c>
      <c r="K28" s="20">
        <v>6.6666999999999996</v>
      </c>
      <c r="L28" s="20">
        <v>5</v>
      </c>
      <c r="M28" s="20">
        <v>74.333299999999994</v>
      </c>
      <c r="N28" s="21">
        <v>200000</v>
      </c>
      <c r="O28" s="13" t="s">
        <v>57</v>
      </c>
      <c r="P28" s="13" t="s">
        <v>58</v>
      </c>
      <c r="Q28" s="22" t="s">
        <v>59</v>
      </c>
      <c r="R28" s="14">
        <v>0.37</v>
      </c>
      <c r="S28" s="22" t="s">
        <v>122</v>
      </c>
      <c r="T28" s="15">
        <v>45838</v>
      </c>
      <c r="U28" s="15">
        <v>45838</v>
      </c>
      <c r="V28" s="19"/>
    </row>
    <row r="29" spans="1:86" ht="12.7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20">
        <v>31.5</v>
      </c>
      <c r="G29" s="20">
        <v>11</v>
      </c>
      <c r="H29" s="20">
        <v>10</v>
      </c>
      <c r="I29" s="20">
        <v>4</v>
      </c>
      <c r="J29" s="20">
        <v>5.1666999999999996</v>
      </c>
      <c r="K29" s="20">
        <v>5.5</v>
      </c>
      <c r="L29" s="20">
        <v>5</v>
      </c>
      <c r="M29" s="20">
        <v>72.166700000000006</v>
      </c>
      <c r="N29" s="21">
        <v>200000</v>
      </c>
      <c r="O29" s="13" t="s">
        <v>57</v>
      </c>
      <c r="P29" s="13" t="s">
        <v>59</v>
      </c>
      <c r="Q29" s="22" t="s">
        <v>59</v>
      </c>
      <c r="R29" s="14">
        <v>0.73</v>
      </c>
      <c r="S29" s="22" t="s">
        <v>72</v>
      </c>
      <c r="T29" s="15">
        <v>46203</v>
      </c>
      <c r="U29" s="15">
        <v>46203</v>
      </c>
      <c r="V29" s="19"/>
    </row>
    <row r="30" spans="1:86" ht="12.7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20">
        <v>30.833300000000001</v>
      </c>
      <c r="G30" s="20">
        <v>13.166700000000001</v>
      </c>
      <c r="H30" s="20">
        <v>11</v>
      </c>
      <c r="I30" s="20">
        <v>5</v>
      </c>
      <c r="J30" s="20">
        <v>7</v>
      </c>
      <c r="K30" s="20">
        <v>7</v>
      </c>
      <c r="L30" s="20">
        <v>5</v>
      </c>
      <c r="M30" s="20">
        <v>79</v>
      </c>
      <c r="N30" s="21">
        <v>300000</v>
      </c>
      <c r="O30" s="13" t="s">
        <v>57</v>
      </c>
      <c r="P30" s="13" t="s">
        <v>58</v>
      </c>
      <c r="Q30" s="22" t="s">
        <v>59</v>
      </c>
      <c r="R30" s="14">
        <v>0.46</v>
      </c>
      <c r="S30" s="22" t="s">
        <v>77</v>
      </c>
      <c r="T30" s="15">
        <v>46203</v>
      </c>
      <c r="U30" s="15">
        <v>46203</v>
      </c>
      <c r="V30" s="19"/>
    </row>
    <row r="31" spans="1:86" ht="12.7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20">
        <v>30.833300000000001</v>
      </c>
      <c r="G31" s="20">
        <v>12.333299999999999</v>
      </c>
      <c r="H31" s="20">
        <v>10.666700000000001</v>
      </c>
      <c r="I31" s="20">
        <v>4</v>
      </c>
      <c r="J31" s="20">
        <v>8</v>
      </c>
      <c r="K31" s="20">
        <v>5</v>
      </c>
      <c r="L31" s="20">
        <v>5</v>
      </c>
      <c r="M31" s="20">
        <v>75.833299999999994</v>
      </c>
      <c r="N31" s="21">
        <v>100000</v>
      </c>
      <c r="O31" s="13" t="s">
        <v>57</v>
      </c>
      <c r="P31" s="13" t="s">
        <v>58</v>
      </c>
      <c r="Q31" s="22" t="s">
        <v>58</v>
      </c>
      <c r="R31" s="14">
        <v>0.34</v>
      </c>
      <c r="S31" s="22" t="s">
        <v>73</v>
      </c>
      <c r="T31" s="15">
        <v>45838</v>
      </c>
      <c r="U31" s="15">
        <v>45838</v>
      </c>
      <c r="V31" s="19"/>
    </row>
    <row r="32" spans="1:86" ht="12.7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20">
        <v>31.166699999999999</v>
      </c>
      <c r="G32" s="20">
        <v>13.166700000000001</v>
      </c>
      <c r="H32" s="20">
        <v>14</v>
      </c>
      <c r="I32" s="20">
        <v>5</v>
      </c>
      <c r="J32" s="20">
        <v>7</v>
      </c>
      <c r="K32" s="20">
        <v>8</v>
      </c>
      <c r="L32" s="20">
        <v>4</v>
      </c>
      <c r="M32" s="20">
        <v>82.333299999999994</v>
      </c>
      <c r="N32" s="21">
        <v>200000</v>
      </c>
      <c r="O32" s="13" t="s">
        <v>57</v>
      </c>
      <c r="P32" s="13" t="s">
        <v>58</v>
      </c>
      <c r="Q32" s="22" t="s">
        <v>59</v>
      </c>
      <c r="R32" s="14">
        <v>0.49</v>
      </c>
      <c r="S32" s="22" t="s">
        <v>75</v>
      </c>
      <c r="T32" s="15">
        <v>46142</v>
      </c>
      <c r="U32" s="15">
        <v>46142</v>
      </c>
      <c r="V32" s="19"/>
    </row>
    <row r="33" spans="1:23" ht="12.7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20">
        <v>32</v>
      </c>
      <c r="G33" s="20">
        <v>12.833299999999999</v>
      </c>
      <c r="H33" s="20">
        <v>10.166700000000001</v>
      </c>
      <c r="I33" s="20">
        <v>4</v>
      </c>
      <c r="J33" s="20">
        <v>7</v>
      </c>
      <c r="K33" s="20">
        <v>7</v>
      </c>
      <c r="L33" s="20">
        <v>4</v>
      </c>
      <c r="M33" s="20">
        <v>77</v>
      </c>
      <c r="N33" s="21">
        <v>250000</v>
      </c>
      <c r="O33" s="13" t="s">
        <v>57</v>
      </c>
      <c r="P33" s="13" t="s">
        <v>58</v>
      </c>
      <c r="Q33" s="22" t="s">
        <v>58</v>
      </c>
      <c r="R33" s="14">
        <v>0.15</v>
      </c>
      <c r="S33" s="22" t="s">
        <v>73</v>
      </c>
      <c r="T33" s="15">
        <v>46203</v>
      </c>
      <c r="U33" s="15">
        <v>46203</v>
      </c>
      <c r="V33" s="19"/>
    </row>
    <row r="34" spans="1:23" ht="12.7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20">
        <v>30.833300000000001</v>
      </c>
      <c r="G34" s="20">
        <v>11.166700000000001</v>
      </c>
      <c r="H34" s="20">
        <v>11.166700000000001</v>
      </c>
      <c r="I34" s="20">
        <v>3.1667000000000001</v>
      </c>
      <c r="J34" s="20">
        <v>4.8333000000000004</v>
      </c>
      <c r="K34" s="20">
        <v>5</v>
      </c>
      <c r="L34" s="20">
        <v>4.1666999999999996</v>
      </c>
      <c r="M34" s="20">
        <v>70.333299999999994</v>
      </c>
      <c r="N34" s="21">
        <v>150000</v>
      </c>
      <c r="O34" s="13" t="s">
        <v>57</v>
      </c>
      <c r="P34" s="13" t="s">
        <v>59</v>
      </c>
      <c r="Q34" s="22" t="s">
        <v>59</v>
      </c>
      <c r="R34" s="14">
        <v>0.61</v>
      </c>
      <c r="S34" s="22" t="s">
        <v>77</v>
      </c>
      <c r="T34" s="15">
        <v>46022</v>
      </c>
      <c r="U34" s="15">
        <v>46022</v>
      </c>
      <c r="V34" s="19"/>
    </row>
    <row r="35" spans="1:23" ht="12.7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20">
        <v>31</v>
      </c>
      <c r="G35" s="20">
        <v>11.666700000000001</v>
      </c>
      <c r="H35" s="20">
        <v>13</v>
      </c>
      <c r="I35" s="20">
        <v>5</v>
      </c>
      <c r="J35" s="20">
        <v>7</v>
      </c>
      <c r="K35" s="20">
        <v>7</v>
      </c>
      <c r="L35" s="20">
        <v>5</v>
      </c>
      <c r="M35" s="20">
        <v>79.666700000000006</v>
      </c>
      <c r="N35" s="21">
        <v>200000</v>
      </c>
      <c r="O35" s="13" t="s">
        <v>57</v>
      </c>
      <c r="P35" s="13" t="s">
        <v>59</v>
      </c>
      <c r="Q35" s="22" t="s">
        <v>59</v>
      </c>
      <c r="R35" s="14">
        <v>0.49</v>
      </c>
      <c r="S35" s="22" t="s">
        <v>75</v>
      </c>
      <c r="T35" s="15">
        <v>46203</v>
      </c>
      <c r="U35" s="15">
        <v>46203</v>
      </c>
      <c r="V35" s="19"/>
    </row>
    <row r="36" spans="1:23" ht="12.7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20">
        <v>28.5</v>
      </c>
      <c r="G36" s="20">
        <v>12.333299999999999</v>
      </c>
      <c r="H36" s="20">
        <v>9.3332999999999995</v>
      </c>
      <c r="I36" s="20">
        <v>3</v>
      </c>
      <c r="J36" s="20">
        <v>7</v>
      </c>
      <c r="K36" s="20">
        <v>6</v>
      </c>
      <c r="L36" s="20">
        <v>5</v>
      </c>
      <c r="M36" s="20">
        <v>71.166700000000006</v>
      </c>
      <c r="N36" s="21">
        <v>300000</v>
      </c>
      <c r="O36" s="13" t="s">
        <v>57</v>
      </c>
      <c r="P36" s="13" t="s">
        <v>58</v>
      </c>
      <c r="Q36" s="22" t="s">
        <v>58</v>
      </c>
      <c r="R36" s="14">
        <v>0.28000000000000003</v>
      </c>
      <c r="S36" s="22" t="s">
        <v>73</v>
      </c>
      <c r="T36" s="15">
        <v>45808</v>
      </c>
      <c r="U36" s="15">
        <v>45808</v>
      </c>
      <c r="V36" s="19"/>
    </row>
    <row r="37" spans="1:23" ht="12.7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20">
        <v>32</v>
      </c>
      <c r="G37" s="20">
        <v>12.666700000000001</v>
      </c>
      <c r="H37" s="20">
        <v>11</v>
      </c>
      <c r="I37" s="20">
        <v>4</v>
      </c>
      <c r="J37" s="20">
        <v>7</v>
      </c>
      <c r="K37" s="20">
        <v>8</v>
      </c>
      <c r="L37" s="20">
        <v>4</v>
      </c>
      <c r="M37" s="20">
        <v>78.666700000000006</v>
      </c>
      <c r="N37" s="21">
        <v>100000</v>
      </c>
      <c r="O37" s="13" t="s">
        <v>57</v>
      </c>
      <c r="P37" s="13" t="s">
        <v>58</v>
      </c>
      <c r="Q37" s="22" t="s">
        <v>58</v>
      </c>
      <c r="R37" s="14">
        <v>0.33</v>
      </c>
      <c r="S37" s="22" t="s">
        <v>73</v>
      </c>
      <c r="T37" s="15">
        <v>46173</v>
      </c>
      <c r="U37" s="15">
        <v>46173</v>
      </c>
      <c r="V37" s="19"/>
    </row>
    <row r="38" spans="1:23" ht="12.7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20">
        <v>29.5</v>
      </c>
      <c r="G38" s="20">
        <v>13.333299999999999</v>
      </c>
      <c r="H38" s="20">
        <v>11.666700000000001</v>
      </c>
      <c r="I38" s="20">
        <v>5</v>
      </c>
      <c r="J38" s="20">
        <v>6</v>
      </c>
      <c r="K38" s="20">
        <v>6</v>
      </c>
      <c r="L38" s="20">
        <v>4</v>
      </c>
      <c r="M38" s="20">
        <v>75.5</v>
      </c>
      <c r="N38" s="21">
        <v>100000</v>
      </c>
      <c r="O38" s="13" t="s">
        <v>57</v>
      </c>
      <c r="P38" s="13" t="s">
        <v>58</v>
      </c>
      <c r="Q38" s="22" t="s">
        <v>58</v>
      </c>
      <c r="R38" s="14">
        <v>0.13</v>
      </c>
      <c r="S38" s="22" t="s">
        <v>73</v>
      </c>
      <c r="T38" s="15">
        <v>45930</v>
      </c>
      <c r="U38" s="15">
        <v>45930</v>
      </c>
      <c r="V38" s="19"/>
    </row>
    <row r="39" spans="1:23" ht="12.7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20">
        <v>28.166699999999999</v>
      </c>
      <c r="G39" s="20">
        <v>12.333299999999999</v>
      </c>
      <c r="H39" s="20">
        <v>9.3332999999999995</v>
      </c>
      <c r="I39" s="20">
        <v>3.1667000000000001</v>
      </c>
      <c r="J39" s="20">
        <v>7</v>
      </c>
      <c r="K39" s="20">
        <v>7.1666999999999996</v>
      </c>
      <c r="L39" s="20">
        <v>4</v>
      </c>
      <c r="M39" s="20">
        <v>71.166700000000006</v>
      </c>
      <c r="N39" s="21">
        <v>172250</v>
      </c>
      <c r="O39" s="13" t="s">
        <v>57</v>
      </c>
      <c r="P39" s="13" t="s">
        <v>59</v>
      </c>
      <c r="Q39" s="22" t="s">
        <v>59</v>
      </c>
      <c r="R39" s="14">
        <v>0.75</v>
      </c>
      <c r="S39" s="22" t="s">
        <v>122</v>
      </c>
      <c r="T39" s="15">
        <v>46052</v>
      </c>
      <c r="U39" s="15">
        <v>46053</v>
      </c>
      <c r="V39" s="19"/>
    </row>
    <row r="40" spans="1:23" ht="12.7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20">
        <v>27</v>
      </c>
      <c r="G40" s="20">
        <v>12</v>
      </c>
      <c r="H40" s="20">
        <v>10</v>
      </c>
      <c r="I40" s="20">
        <v>5</v>
      </c>
      <c r="J40" s="20">
        <v>6</v>
      </c>
      <c r="K40" s="20">
        <v>6</v>
      </c>
      <c r="L40" s="20">
        <v>5</v>
      </c>
      <c r="M40" s="20">
        <v>71</v>
      </c>
      <c r="N40" s="21">
        <v>200000</v>
      </c>
      <c r="O40" s="13" t="s">
        <v>57</v>
      </c>
      <c r="P40" s="13" t="s">
        <v>58</v>
      </c>
      <c r="Q40" s="22" t="s">
        <v>58</v>
      </c>
      <c r="R40" s="14">
        <v>0.2</v>
      </c>
      <c r="S40" s="22" t="s">
        <v>73</v>
      </c>
      <c r="T40" s="15">
        <v>46022</v>
      </c>
      <c r="U40" s="15">
        <v>46022</v>
      </c>
      <c r="V40" s="19"/>
    </row>
    <row r="41" spans="1:23" ht="12.7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20">
        <v>23.666699999999999</v>
      </c>
      <c r="G41" s="20">
        <v>12</v>
      </c>
      <c r="H41" s="20">
        <v>7.8333000000000004</v>
      </c>
      <c r="I41" s="20">
        <v>4</v>
      </c>
      <c r="J41" s="20">
        <v>7</v>
      </c>
      <c r="K41" s="20">
        <v>6</v>
      </c>
      <c r="L41" s="20">
        <v>5</v>
      </c>
      <c r="M41" s="20">
        <v>65.5</v>
      </c>
      <c r="N41" s="21">
        <v>0</v>
      </c>
      <c r="O41" s="13" t="s">
        <v>57</v>
      </c>
      <c r="P41" s="13" t="s">
        <v>58</v>
      </c>
      <c r="Q41" s="22"/>
      <c r="R41" s="14">
        <v>7.0000000000000007E-2</v>
      </c>
      <c r="S41" s="22"/>
      <c r="T41" s="15">
        <v>46022</v>
      </c>
      <c r="U41" s="15"/>
      <c r="V41" s="19"/>
    </row>
    <row r="42" spans="1:23" s="32" customFormat="1" ht="13.5" customHeight="1" x14ac:dyDescent="0.25">
      <c r="A42" s="16" t="s">
        <v>120</v>
      </c>
      <c r="B42" s="16" t="s">
        <v>111</v>
      </c>
      <c r="C42" s="23" t="s">
        <v>121</v>
      </c>
      <c r="D42" s="17">
        <v>1500000</v>
      </c>
      <c r="E42" s="17">
        <v>300000</v>
      </c>
      <c r="F42" s="24">
        <v>30.833300000000001</v>
      </c>
      <c r="G42" s="24">
        <v>13.833299999999999</v>
      </c>
      <c r="H42" s="24">
        <v>13</v>
      </c>
      <c r="I42" s="24">
        <v>5</v>
      </c>
      <c r="J42" s="24">
        <v>8</v>
      </c>
      <c r="K42" s="24">
        <v>8</v>
      </c>
      <c r="L42" s="24">
        <v>4</v>
      </c>
      <c r="M42" s="24">
        <v>82.666700000000006</v>
      </c>
      <c r="N42" s="25">
        <v>250000</v>
      </c>
      <c r="O42" s="27" t="s">
        <v>57</v>
      </c>
      <c r="P42" s="27" t="s">
        <v>58</v>
      </c>
      <c r="Q42" s="28" t="s">
        <v>59</v>
      </c>
      <c r="R42" s="29">
        <v>0.2</v>
      </c>
      <c r="S42" s="28" t="s">
        <v>75</v>
      </c>
      <c r="T42" s="30">
        <v>45838</v>
      </c>
      <c r="U42" s="30">
        <v>45838</v>
      </c>
      <c r="V42" s="31"/>
    </row>
    <row r="43" spans="1:23" ht="13.5" customHeight="1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20">
        <v>18.222200000000001</v>
      </c>
      <c r="G43" s="20">
        <v>10.8889</v>
      </c>
      <c r="H43" s="20">
        <v>8.4443999999999999</v>
      </c>
      <c r="I43" s="20">
        <v>3.3332999999999999</v>
      </c>
      <c r="J43" s="20">
        <v>8.2222000000000008</v>
      </c>
      <c r="K43" s="20">
        <v>7.8888999999999996</v>
      </c>
      <c r="L43" s="20">
        <v>5</v>
      </c>
      <c r="M43" s="20">
        <f>SUM(F43:L43)</f>
        <v>61.999900000000004</v>
      </c>
      <c r="N43" s="21">
        <v>0</v>
      </c>
      <c r="O43" s="13" t="s">
        <v>57</v>
      </c>
      <c r="P43" s="13" t="s">
        <v>58</v>
      </c>
      <c r="Q43" s="22"/>
      <c r="R43" s="14">
        <v>0.3</v>
      </c>
      <c r="S43" s="22"/>
      <c r="T43" s="15">
        <v>45930</v>
      </c>
      <c r="U43" s="15"/>
      <c r="V43" s="19"/>
    </row>
    <row r="44" spans="1:23" ht="13.5" customHeight="1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20">
        <v>32.555599999999998</v>
      </c>
      <c r="G44" s="20">
        <v>12.222200000000001</v>
      </c>
      <c r="H44" s="20">
        <v>14</v>
      </c>
      <c r="I44" s="20">
        <v>5</v>
      </c>
      <c r="J44" s="20">
        <v>6.4443999999999999</v>
      </c>
      <c r="K44" s="20">
        <v>6.5556000000000001</v>
      </c>
      <c r="L44" s="20">
        <v>4</v>
      </c>
      <c r="M44" s="20">
        <f t="shared" ref="M44:M48" si="1">SUM(F44:L44)</f>
        <v>80.777799999999999</v>
      </c>
      <c r="N44" s="21">
        <v>200000</v>
      </c>
      <c r="O44" s="13" t="s">
        <v>57</v>
      </c>
      <c r="P44" s="13" t="s">
        <v>59</v>
      </c>
      <c r="Q44" s="22" t="s">
        <v>59</v>
      </c>
      <c r="R44" s="14">
        <v>0.46</v>
      </c>
      <c r="S44" s="22" t="s">
        <v>75</v>
      </c>
      <c r="T44" s="15">
        <v>45991</v>
      </c>
      <c r="U44" s="15">
        <v>45991</v>
      </c>
      <c r="V44" s="19"/>
      <c r="W44" s="19"/>
    </row>
    <row r="45" spans="1:23" ht="13.5" customHeight="1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20">
        <v>33.222200000000001</v>
      </c>
      <c r="G45" s="20">
        <v>12.5556</v>
      </c>
      <c r="H45" s="20">
        <v>12.5556</v>
      </c>
      <c r="I45" s="20">
        <v>4.2222</v>
      </c>
      <c r="J45" s="20">
        <v>6.5556000000000001</v>
      </c>
      <c r="K45" s="20">
        <v>7.5556000000000001</v>
      </c>
      <c r="L45" s="20">
        <v>4.2222</v>
      </c>
      <c r="M45" s="20">
        <f t="shared" si="1"/>
        <v>80.888999999999996</v>
      </c>
      <c r="N45" s="21">
        <v>150000</v>
      </c>
      <c r="O45" s="13" t="s">
        <v>57</v>
      </c>
      <c r="P45" s="13" t="s">
        <v>58</v>
      </c>
      <c r="Q45" s="22" t="s">
        <v>58</v>
      </c>
      <c r="R45" s="14">
        <v>0.19</v>
      </c>
      <c r="S45" s="22" t="s">
        <v>73</v>
      </c>
      <c r="T45" s="15">
        <v>46203</v>
      </c>
      <c r="U45" s="15">
        <v>46203</v>
      </c>
      <c r="V45" s="19"/>
      <c r="W45" s="19"/>
    </row>
    <row r="46" spans="1:23" ht="13.5" customHeight="1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20">
        <v>32</v>
      </c>
      <c r="G46" s="20">
        <v>12.222200000000001</v>
      </c>
      <c r="H46" s="20">
        <v>12</v>
      </c>
      <c r="I46" s="20">
        <v>4.2222</v>
      </c>
      <c r="J46" s="20">
        <v>6.5556000000000001</v>
      </c>
      <c r="K46" s="20">
        <v>7.5556000000000001</v>
      </c>
      <c r="L46" s="20">
        <v>4.3333000000000004</v>
      </c>
      <c r="M46" s="20">
        <f t="shared" si="1"/>
        <v>78.888899999999992</v>
      </c>
      <c r="N46" s="21">
        <v>150000</v>
      </c>
      <c r="O46" s="13" t="s">
        <v>57</v>
      </c>
      <c r="P46" s="13" t="s">
        <v>58</v>
      </c>
      <c r="Q46" s="22" t="s">
        <v>58</v>
      </c>
      <c r="R46" s="14">
        <v>0.26</v>
      </c>
      <c r="S46" s="22" t="s">
        <v>73</v>
      </c>
      <c r="T46" s="15">
        <v>46203</v>
      </c>
      <c r="U46" s="15">
        <v>46203</v>
      </c>
      <c r="V46" s="19"/>
      <c r="W46" s="19"/>
    </row>
    <row r="47" spans="1:23" ht="13.5" customHeight="1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20">
        <v>29.444400000000002</v>
      </c>
      <c r="G47" s="20">
        <v>12.4444</v>
      </c>
      <c r="H47" s="20">
        <v>12.5556</v>
      </c>
      <c r="I47" s="20">
        <v>5</v>
      </c>
      <c r="J47" s="20">
        <v>5.6666999999999996</v>
      </c>
      <c r="K47" s="20">
        <v>7.4443999999999999</v>
      </c>
      <c r="L47" s="20">
        <v>4.8888999999999996</v>
      </c>
      <c r="M47" s="20">
        <f t="shared" si="1"/>
        <v>77.444400000000002</v>
      </c>
      <c r="N47" s="21">
        <v>200000</v>
      </c>
      <c r="O47" s="13" t="s">
        <v>57</v>
      </c>
      <c r="P47" s="13" t="s">
        <v>59</v>
      </c>
      <c r="Q47" s="22" t="s">
        <v>58</v>
      </c>
      <c r="R47" s="14">
        <v>0.39</v>
      </c>
      <c r="S47" s="22" t="s">
        <v>73</v>
      </c>
      <c r="T47" s="15">
        <v>46052</v>
      </c>
      <c r="U47" s="15">
        <v>46053</v>
      </c>
      <c r="V47" s="19"/>
      <c r="W47" s="19"/>
    </row>
    <row r="48" spans="1:23" ht="13.5" customHeight="1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20">
        <v>29.333300000000001</v>
      </c>
      <c r="G48" s="20">
        <v>11.4444</v>
      </c>
      <c r="H48" s="20">
        <v>12.666700000000001</v>
      </c>
      <c r="I48" s="20">
        <v>5</v>
      </c>
      <c r="J48" s="20">
        <v>6.4443999999999999</v>
      </c>
      <c r="K48" s="20">
        <v>6.7778</v>
      </c>
      <c r="L48" s="20">
        <v>4</v>
      </c>
      <c r="M48" s="20">
        <f t="shared" si="1"/>
        <v>75.666600000000003</v>
      </c>
      <c r="N48" s="21">
        <v>200000</v>
      </c>
      <c r="O48" s="13" t="s">
        <v>57</v>
      </c>
      <c r="P48" s="13" t="s">
        <v>59</v>
      </c>
      <c r="Q48" s="22" t="s">
        <v>59</v>
      </c>
      <c r="R48" s="14">
        <v>0.75</v>
      </c>
      <c r="S48" s="22" t="s">
        <v>72</v>
      </c>
      <c r="T48" s="15">
        <v>46203</v>
      </c>
      <c r="U48" s="15">
        <v>46203</v>
      </c>
      <c r="V48" s="19"/>
      <c r="W48" s="19"/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30.1111</v>
      </c>
      <c r="G49" s="20">
        <v>12.333299999999999</v>
      </c>
      <c r="H49" s="20">
        <v>11.1111</v>
      </c>
      <c r="I49" s="20">
        <v>4</v>
      </c>
      <c r="J49" s="20">
        <v>7.1111000000000004</v>
      </c>
      <c r="K49" s="20">
        <v>5.3333000000000004</v>
      </c>
      <c r="L49" s="20">
        <v>5</v>
      </c>
      <c r="M49" s="20">
        <f>SUM(F49:L49)</f>
        <v>74.999899999999997</v>
      </c>
      <c r="N49" s="21">
        <v>150000</v>
      </c>
      <c r="O49" s="13" t="s">
        <v>57</v>
      </c>
      <c r="P49" s="13" t="s">
        <v>59</v>
      </c>
      <c r="Q49" s="22" t="s">
        <v>59</v>
      </c>
      <c r="R49" s="14">
        <v>0.46</v>
      </c>
      <c r="S49" s="22" t="s">
        <v>74</v>
      </c>
      <c r="T49" s="15">
        <v>46203</v>
      </c>
      <c r="U49" s="15">
        <v>46203</v>
      </c>
      <c r="V49" s="19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29.1111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20">
        <f t="shared" ref="M50:M84" si="2">SUM(F50:L50)</f>
        <v>82.111099999999993</v>
      </c>
      <c r="N50" s="21">
        <v>300000</v>
      </c>
      <c r="O50" s="13" t="s">
        <v>57</v>
      </c>
      <c r="P50" s="13" t="s">
        <v>58</v>
      </c>
      <c r="Q50" s="22" t="s">
        <v>58</v>
      </c>
      <c r="R50" s="14">
        <v>0.2</v>
      </c>
      <c r="S50" s="22" t="s">
        <v>73</v>
      </c>
      <c r="T50" s="15">
        <v>45838</v>
      </c>
      <c r="U50" s="15">
        <v>45838</v>
      </c>
      <c r="V50" s="19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32.333300000000001</v>
      </c>
      <c r="G51" s="20">
        <v>12.5556</v>
      </c>
      <c r="H51" s="20">
        <v>12.1111</v>
      </c>
      <c r="I51" s="20">
        <v>4</v>
      </c>
      <c r="J51" s="20">
        <v>8</v>
      </c>
      <c r="K51" s="20">
        <v>7.1111000000000004</v>
      </c>
      <c r="L51" s="20">
        <v>4</v>
      </c>
      <c r="M51" s="20">
        <f t="shared" si="2"/>
        <v>80.111099999999993</v>
      </c>
      <c r="N51" s="21">
        <v>300000</v>
      </c>
      <c r="O51" s="13" t="s">
        <v>57</v>
      </c>
      <c r="P51" s="13" t="s">
        <v>58</v>
      </c>
      <c r="Q51" s="22" t="s">
        <v>59</v>
      </c>
      <c r="R51" s="14">
        <v>0.48</v>
      </c>
      <c r="S51" s="22" t="s">
        <v>74</v>
      </c>
      <c r="T51" s="15">
        <v>46203</v>
      </c>
      <c r="U51" s="15">
        <v>46203</v>
      </c>
      <c r="V51" s="19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29.777799999999999</v>
      </c>
      <c r="G52" s="20">
        <v>12.1111</v>
      </c>
      <c r="H52" s="20">
        <v>12</v>
      </c>
      <c r="I52" s="20">
        <v>5</v>
      </c>
      <c r="J52" s="20">
        <v>6.1111000000000004</v>
      </c>
      <c r="K52" s="20">
        <v>6.1111000000000004</v>
      </c>
      <c r="L52" s="20">
        <v>5</v>
      </c>
      <c r="M52" s="20">
        <f t="shared" si="2"/>
        <v>76.111099999999993</v>
      </c>
      <c r="N52" s="21">
        <v>170000</v>
      </c>
      <c r="O52" s="13" t="s">
        <v>57</v>
      </c>
      <c r="P52" s="13" t="s">
        <v>59</v>
      </c>
      <c r="Q52" s="22" t="s">
        <v>59</v>
      </c>
      <c r="R52" s="14">
        <v>0.73</v>
      </c>
      <c r="S52" s="22" t="s">
        <v>122</v>
      </c>
      <c r="T52" s="15">
        <v>46052</v>
      </c>
      <c r="U52" s="15">
        <v>46053</v>
      </c>
      <c r="V52" s="19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31.1111</v>
      </c>
      <c r="G53" s="20">
        <v>11.5556</v>
      </c>
      <c r="H53" s="20">
        <v>11.1111</v>
      </c>
      <c r="I53" s="20">
        <v>4</v>
      </c>
      <c r="J53" s="20">
        <v>8</v>
      </c>
      <c r="K53" s="20">
        <v>8</v>
      </c>
      <c r="L53" s="20">
        <v>5</v>
      </c>
      <c r="M53" s="20">
        <f t="shared" si="2"/>
        <v>78.777799999999999</v>
      </c>
      <c r="N53" s="21">
        <v>170000</v>
      </c>
      <c r="O53" s="13" t="s">
        <v>57</v>
      </c>
      <c r="P53" s="13" t="s">
        <v>59</v>
      </c>
      <c r="Q53" s="22" t="s">
        <v>58</v>
      </c>
      <c r="R53" s="14">
        <v>0.56999999999999995</v>
      </c>
      <c r="S53" s="22" t="s">
        <v>73</v>
      </c>
      <c r="T53" s="15">
        <v>46022</v>
      </c>
      <c r="U53" s="15">
        <v>46022</v>
      </c>
      <c r="V53" s="19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30.444400000000002</v>
      </c>
      <c r="G54" s="20">
        <v>14.1111</v>
      </c>
      <c r="H54" s="20">
        <v>13</v>
      </c>
      <c r="I54" s="20">
        <v>5</v>
      </c>
      <c r="J54" s="20">
        <v>7.1111000000000004</v>
      </c>
      <c r="K54" s="20">
        <v>7.1111000000000004</v>
      </c>
      <c r="L54" s="20">
        <v>4</v>
      </c>
      <c r="M54" s="20">
        <f t="shared" si="2"/>
        <v>80.77770000000001</v>
      </c>
      <c r="N54" s="21">
        <v>150000</v>
      </c>
      <c r="O54" s="13" t="s">
        <v>57</v>
      </c>
      <c r="P54" s="13" t="s">
        <v>58</v>
      </c>
      <c r="Q54" s="22" t="s">
        <v>58</v>
      </c>
      <c r="R54" s="14">
        <v>0.14000000000000001</v>
      </c>
      <c r="S54" s="22" t="s">
        <v>73</v>
      </c>
      <c r="T54" s="15">
        <v>46203</v>
      </c>
      <c r="U54" s="15">
        <v>46203</v>
      </c>
      <c r="V54" s="19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23.666699999999999</v>
      </c>
      <c r="G55" s="20">
        <v>11.4444</v>
      </c>
      <c r="H55" s="20">
        <v>9.1111000000000004</v>
      </c>
      <c r="I55" s="20">
        <v>4</v>
      </c>
      <c r="J55" s="20">
        <v>7</v>
      </c>
      <c r="K55" s="20">
        <v>6.7778</v>
      </c>
      <c r="L55" s="20">
        <v>5</v>
      </c>
      <c r="M55" s="20">
        <f t="shared" si="2"/>
        <v>67</v>
      </c>
      <c r="N55" s="21">
        <v>0</v>
      </c>
      <c r="O55" s="13" t="s">
        <v>57</v>
      </c>
      <c r="P55" s="13" t="s">
        <v>58</v>
      </c>
      <c r="Q55" s="22"/>
      <c r="R55" s="14">
        <v>0.5</v>
      </c>
      <c r="S55" s="22"/>
      <c r="T55" s="15">
        <v>45961</v>
      </c>
      <c r="U55" s="15"/>
      <c r="V55" s="19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29.444400000000002</v>
      </c>
      <c r="G56" s="20">
        <v>10.777799999999999</v>
      </c>
      <c r="H56" s="20">
        <v>11</v>
      </c>
      <c r="I56" s="20">
        <v>5</v>
      </c>
      <c r="J56" s="20">
        <v>5.2222</v>
      </c>
      <c r="K56" s="20">
        <v>6.6666999999999996</v>
      </c>
      <c r="L56" s="20">
        <v>4</v>
      </c>
      <c r="M56" s="20">
        <f t="shared" si="2"/>
        <v>72.111100000000008</v>
      </c>
      <c r="N56" s="21">
        <v>150000</v>
      </c>
      <c r="O56" s="13" t="s">
        <v>57</v>
      </c>
      <c r="P56" s="13" t="s">
        <v>59</v>
      </c>
      <c r="Q56" s="22" t="s">
        <v>59</v>
      </c>
      <c r="R56" s="14">
        <v>0.51</v>
      </c>
      <c r="S56" s="22" t="s">
        <v>77</v>
      </c>
      <c r="T56" s="15">
        <v>46173</v>
      </c>
      <c r="U56" s="15">
        <v>46173</v>
      </c>
      <c r="V56" s="19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32.1111</v>
      </c>
      <c r="G57" s="20">
        <v>10.777799999999999</v>
      </c>
      <c r="H57" s="20">
        <v>11.333299999999999</v>
      </c>
      <c r="I57" s="20">
        <v>4</v>
      </c>
      <c r="J57" s="20">
        <v>7</v>
      </c>
      <c r="K57" s="20">
        <v>7</v>
      </c>
      <c r="L57" s="20">
        <v>5</v>
      </c>
      <c r="M57" s="20">
        <f t="shared" si="2"/>
        <v>77.222200000000001</v>
      </c>
      <c r="N57" s="21">
        <v>200000</v>
      </c>
      <c r="O57" s="13" t="s">
        <v>57</v>
      </c>
      <c r="P57" s="13" t="s">
        <v>59</v>
      </c>
      <c r="Q57" s="22" t="s">
        <v>59</v>
      </c>
      <c r="R57" s="14">
        <v>0.63</v>
      </c>
      <c r="S57" s="22" t="s">
        <v>122</v>
      </c>
      <c r="T57" s="15">
        <v>46096</v>
      </c>
      <c r="U57" s="15">
        <v>46112</v>
      </c>
      <c r="V57" s="19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30.555599999999998</v>
      </c>
      <c r="G58" s="20">
        <v>12.4444</v>
      </c>
      <c r="H58" s="20">
        <v>13</v>
      </c>
      <c r="I58" s="20">
        <v>5</v>
      </c>
      <c r="J58" s="20">
        <v>7.1111000000000004</v>
      </c>
      <c r="K58" s="20">
        <v>7.2222</v>
      </c>
      <c r="L58" s="20">
        <v>4</v>
      </c>
      <c r="M58" s="20">
        <f t="shared" si="2"/>
        <v>79.333299999999994</v>
      </c>
      <c r="N58" s="21">
        <v>200000</v>
      </c>
      <c r="O58" s="13" t="s">
        <v>57</v>
      </c>
      <c r="P58" s="13" t="s">
        <v>59</v>
      </c>
      <c r="Q58" s="22" t="s">
        <v>59</v>
      </c>
      <c r="R58" s="14">
        <v>0.56000000000000005</v>
      </c>
      <c r="S58" s="22" t="s">
        <v>76</v>
      </c>
      <c r="T58" s="15">
        <v>46053</v>
      </c>
      <c r="U58" s="15">
        <v>46053</v>
      </c>
      <c r="V58" s="19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32.777799999999999</v>
      </c>
      <c r="G59" s="20">
        <v>12.222200000000001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20">
        <f t="shared" si="2"/>
        <v>80</v>
      </c>
      <c r="N59" s="21">
        <v>150000</v>
      </c>
      <c r="O59" s="13" t="s">
        <v>57</v>
      </c>
      <c r="P59" s="13" t="s">
        <v>59</v>
      </c>
      <c r="Q59" s="22" t="s">
        <v>59</v>
      </c>
      <c r="R59" s="14">
        <v>0.53</v>
      </c>
      <c r="S59" s="22" t="s">
        <v>76</v>
      </c>
      <c r="T59" s="15">
        <v>46022</v>
      </c>
      <c r="U59" s="15">
        <v>46022</v>
      </c>
      <c r="V59" s="19"/>
      <c r="W59" s="19"/>
    </row>
    <row r="60" spans="1:23" ht="13.5" customHeight="1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30.25</v>
      </c>
      <c r="G60" s="20">
        <v>13.875</v>
      </c>
      <c r="H60" s="20">
        <v>13.25</v>
      </c>
      <c r="I60" s="20">
        <v>5</v>
      </c>
      <c r="J60" s="20">
        <v>7.125</v>
      </c>
      <c r="K60" s="20">
        <v>7.125</v>
      </c>
      <c r="L60" s="20">
        <v>4</v>
      </c>
      <c r="M60" s="20">
        <f t="shared" si="2"/>
        <v>80.625</v>
      </c>
      <c r="N60" s="12">
        <v>200000</v>
      </c>
      <c r="O60" s="13" t="s">
        <v>57</v>
      </c>
      <c r="P60" s="13" t="s">
        <v>59</v>
      </c>
      <c r="Q60" s="22" t="s">
        <v>59</v>
      </c>
      <c r="R60" s="14">
        <v>0.42</v>
      </c>
      <c r="S60" s="22" t="s">
        <v>74</v>
      </c>
      <c r="T60" s="15">
        <v>46203</v>
      </c>
      <c r="U60" s="15">
        <v>46203</v>
      </c>
      <c r="V60" s="19"/>
      <c r="W60" s="19"/>
    </row>
    <row r="61" spans="1:23" ht="13.5" customHeight="1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25.375</v>
      </c>
      <c r="G61" s="20">
        <v>11.875</v>
      </c>
      <c r="H61" s="20">
        <v>7.75</v>
      </c>
      <c r="I61" s="20">
        <v>3.125</v>
      </c>
      <c r="J61" s="20">
        <v>5.875</v>
      </c>
      <c r="K61" s="20">
        <v>6</v>
      </c>
      <c r="L61" s="20">
        <v>5</v>
      </c>
      <c r="M61" s="20">
        <f t="shared" si="2"/>
        <v>65</v>
      </c>
      <c r="N61" s="12">
        <v>0</v>
      </c>
      <c r="O61" s="13" t="s">
        <v>57</v>
      </c>
      <c r="P61" s="13" t="s">
        <v>58</v>
      </c>
      <c r="Q61" s="28"/>
      <c r="R61" s="29">
        <v>0.35</v>
      </c>
      <c r="S61" s="28"/>
      <c r="T61" s="30">
        <v>46093</v>
      </c>
      <c r="U61" s="30"/>
      <c r="V61" s="19"/>
      <c r="W61" s="19"/>
    </row>
    <row r="62" spans="1:23" ht="13.5" customHeight="1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32</v>
      </c>
      <c r="G62" s="20">
        <v>12.625</v>
      </c>
      <c r="H62" s="20">
        <v>13</v>
      </c>
      <c r="I62" s="20">
        <v>5</v>
      </c>
      <c r="J62" s="20">
        <v>7.125</v>
      </c>
      <c r="K62" s="20">
        <v>7.125</v>
      </c>
      <c r="L62" s="20">
        <v>2</v>
      </c>
      <c r="M62" s="20">
        <f t="shared" si="2"/>
        <v>78.875</v>
      </c>
      <c r="N62" s="12">
        <v>150000</v>
      </c>
      <c r="O62" s="13" t="s">
        <v>57</v>
      </c>
      <c r="P62" s="13" t="s">
        <v>58</v>
      </c>
      <c r="Q62" s="22" t="s">
        <v>58</v>
      </c>
      <c r="R62" s="14">
        <v>0.31</v>
      </c>
      <c r="S62" s="22" t="s">
        <v>73</v>
      </c>
      <c r="T62" s="15">
        <v>46053</v>
      </c>
      <c r="U62" s="15">
        <v>46053</v>
      </c>
      <c r="V62" s="19"/>
      <c r="W62" s="19"/>
    </row>
    <row r="63" spans="1:23" ht="13.5" customHeight="1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33.75</v>
      </c>
      <c r="G63" s="20">
        <v>14</v>
      </c>
      <c r="H63" s="20">
        <v>14</v>
      </c>
      <c r="I63" s="20">
        <v>5</v>
      </c>
      <c r="J63" s="20">
        <v>7.125</v>
      </c>
      <c r="K63" s="20">
        <v>7.125</v>
      </c>
      <c r="L63" s="20">
        <v>4</v>
      </c>
      <c r="M63" s="20">
        <f t="shared" si="2"/>
        <v>85</v>
      </c>
      <c r="N63" s="12">
        <v>150000</v>
      </c>
      <c r="O63" s="13" t="s">
        <v>57</v>
      </c>
      <c r="P63" s="13" t="s">
        <v>58</v>
      </c>
      <c r="Q63" s="22" t="s">
        <v>58</v>
      </c>
      <c r="R63" s="14">
        <v>0.2</v>
      </c>
      <c r="S63" s="22" t="s">
        <v>73</v>
      </c>
      <c r="T63" s="43">
        <v>46203</v>
      </c>
      <c r="U63" s="43">
        <v>46203</v>
      </c>
      <c r="V63" s="19"/>
      <c r="W63" s="19"/>
    </row>
    <row r="64" spans="1:23" ht="13.5" customHeight="1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31.25</v>
      </c>
      <c r="G64" s="20">
        <v>11</v>
      </c>
      <c r="H64" s="20">
        <v>11.375</v>
      </c>
      <c r="I64" s="20">
        <v>4</v>
      </c>
      <c r="J64" s="20">
        <v>8</v>
      </c>
      <c r="K64" s="20">
        <v>7.125</v>
      </c>
      <c r="L64" s="20">
        <v>5</v>
      </c>
      <c r="M64" s="20">
        <f t="shared" si="2"/>
        <v>77.75</v>
      </c>
      <c r="N64" s="12">
        <v>150000</v>
      </c>
      <c r="O64" s="13" t="s">
        <v>57</v>
      </c>
      <c r="P64" s="13" t="s">
        <v>59</v>
      </c>
      <c r="Q64" s="22" t="s">
        <v>59</v>
      </c>
      <c r="R64" s="14">
        <v>0.63</v>
      </c>
      <c r="S64" s="22" t="s">
        <v>72</v>
      </c>
      <c r="T64" s="43">
        <v>46022</v>
      </c>
      <c r="U64" s="43">
        <v>46022</v>
      </c>
      <c r="V64" s="19"/>
      <c r="W64" s="19"/>
    </row>
    <row r="65" spans="1:28" ht="13.5" customHeight="1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24</v>
      </c>
      <c r="G65" s="20">
        <v>11.5</v>
      </c>
      <c r="H65" s="20">
        <v>8.5</v>
      </c>
      <c r="I65" s="20">
        <v>4</v>
      </c>
      <c r="J65" s="20">
        <v>7</v>
      </c>
      <c r="K65" s="20">
        <v>7</v>
      </c>
      <c r="L65" s="20">
        <v>5</v>
      </c>
      <c r="M65" s="20">
        <f t="shared" si="2"/>
        <v>67</v>
      </c>
      <c r="N65" s="12">
        <v>0</v>
      </c>
      <c r="O65" s="13" t="s">
        <v>57</v>
      </c>
      <c r="P65" s="13" t="s">
        <v>58</v>
      </c>
      <c r="Q65" s="28"/>
      <c r="R65" s="29">
        <v>7.0000000000000007E-2</v>
      </c>
      <c r="S65" s="28"/>
      <c r="T65" s="30">
        <v>45930</v>
      </c>
      <c r="U65" s="30"/>
      <c r="V65" s="19"/>
      <c r="W65" s="19"/>
    </row>
    <row r="66" spans="1:28" ht="13.5" customHeight="1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29.5</v>
      </c>
      <c r="G66" s="20">
        <v>13.5</v>
      </c>
      <c r="H66" s="20">
        <v>13.125</v>
      </c>
      <c r="I66" s="20">
        <v>5</v>
      </c>
      <c r="J66" s="20">
        <v>7.125</v>
      </c>
      <c r="K66" s="20">
        <v>7.125</v>
      </c>
      <c r="L66" s="20">
        <v>5</v>
      </c>
      <c r="M66" s="20">
        <f t="shared" si="2"/>
        <v>80.375</v>
      </c>
      <c r="N66" s="45">
        <v>200000</v>
      </c>
      <c r="O66" s="46" t="s">
        <v>57</v>
      </c>
      <c r="P66" s="46" t="s">
        <v>59</v>
      </c>
      <c r="Q66" s="22" t="s">
        <v>59</v>
      </c>
      <c r="R66" s="47">
        <v>0.59</v>
      </c>
      <c r="S66" s="22" t="s">
        <v>77</v>
      </c>
      <c r="T66" s="48">
        <v>46172</v>
      </c>
      <c r="U66" s="48">
        <v>46173</v>
      </c>
      <c r="V66" s="19"/>
      <c r="W66" s="19"/>
    </row>
    <row r="67" spans="1:28" ht="13.5" customHeight="1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31.75</v>
      </c>
      <c r="G67" s="20">
        <v>12.75</v>
      </c>
      <c r="H67" s="20">
        <v>10.125</v>
      </c>
      <c r="I67" s="20">
        <v>4</v>
      </c>
      <c r="J67" s="20">
        <v>8</v>
      </c>
      <c r="K67" s="20">
        <v>8</v>
      </c>
      <c r="L67" s="20">
        <v>4</v>
      </c>
      <c r="M67" s="20">
        <f t="shared" si="2"/>
        <v>78.625</v>
      </c>
      <c r="N67" s="12">
        <v>300000</v>
      </c>
      <c r="O67" s="13" t="s">
        <v>57</v>
      </c>
      <c r="P67" s="13" t="s">
        <v>58</v>
      </c>
      <c r="Q67" s="22" t="s">
        <v>58</v>
      </c>
      <c r="R67" s="14">
        <v>0.2</v>
      </c>
      <c r="S67" s="22" t="s">
        <v>73</v>
      </c>
      <c r="T67" s="15">
        <v>46203</v>
      </c>
      <c r="U67" s="15">
        <v>46203</v>
      </c>
      <c r="V67" s="19"/>
      <c r="W67" s="19"/>
    </row>
    <row r="68" spans="1:28" ht="13.5" customHeight="1" x14ac:dyDescent="0.35">
      <c r="A68" s="53" t="s">
        <v>186</v>
      </c>
      <c r="B68" s="54" t="s">
        <v>55</v>
      </c>
      <c r="C68" s="54" t="s">
        <v>174</v>
      </c>
      <c r="D68" s="55">
        <v>500613</v>
      </c>
      <c r="E68" s="55">
        <v>150000</v>
      </c>
      <c r="F68" s="56">
        <v>33.25</v>
      </c>
      <c r="G68" s="56">
        <v>12.625</v>
      </c>
      <c r="H68" s="56">
        <v>12.375</v>
      </c>
      <c r="I68" s="56">
        <v>4</v>
      </c>
      <c r="J68" s="56">
        <v>8</v>
      </c>
      <c r="K68" s="56">
        <v>7.125</v>
      </c>
      <c r="L68" s="56">
        <v>4</v>
      </c>
      <c r="M68" s="56">
        <f t="shared" si="2"/>
        <v>81.375</v>
      </c>
      <c r="N68" s="55">
        <v>150000</v>
      </c>
      <c r="O68" s="57" t="s">
        <v>57</v>
      </c>
      <c r="P68" s="57" t="s">
        <v>58</v>
      </c>
      <c r="Q68" s="58" t="s">
        <v>58</v>
      </c>
      <c r="R68" s="59">
        <v>0.3</v>
      </c>
      <c r="S68" s="58" t="s">
        <v>73</v>
      </c>
      <c r="T68" s="60">
        <v>46203</v>
      </c>
      <c r="U68" s="60">
        <v>46203</v>
      </c>
      <c r="V68" s="19"/>
      <c r="W68" s="19"/>
    </row>
    <row r="69" spans="1:28" ht="13.5" customHeight="1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27.166699999999999</v>
      </c>
      <c r="G69" s="20">
        <v>13.833299999999999</v>
      </c>
      <c r="H69" s="20">
        <v>11.833299999999999</v>
      </c>
      <c r="I69" s="20">
        <v>5</v>
      </c>
      <c r="J69" s="20">
        <v>6.1666999999999996</v>
      </c>
      <c r="K69" s="20">
        <v>6.3333000000000004</v>
      </c>
      <c r="L69" s="20">
        <v>4</v>
      </c>
      <c r="M69" s="56">
        <f t="shared" si="2"/>
        <v>74.333299999999994</v>
      </c>
      <c r="N69" s="49">
        <v>300000</v>
      </c>
      <c r="O69" s="50" t="s">
        <v>57</v>
      </c>
      <c r="P69" s="50" t="s">
        <v>59</v>
      </c>
      <c r="Q69" s="22" t="s">
        <v>59</v>
      </c>
      <c r="R69" s="51">
        <v>0.34</v>
      </c>
      <c r="S69" s="22" t="s">
        <v>205</v>
      </c>
      <c r="T69" s="52" t="s">
        <v>196</v>
      </c>
      <c r="U69" s="60">
        <v>46203</v>
      </c>
      <c r="V69" s="19"/>
      <c r="W69" s="19"/>
    </row>
    <row r="70" spans="1:28" ht="13.5" customHeight="1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21.666699999999999</v>
      </c>
      <c r="G70" s="20">
        <v>12.666700000000001</v>
      </c>
      <c r="H70" s="20">
        <v>8.5</v>
      </c>
      <c r="I70" s="20">
        <v>4</v>
      </c>
      <c r="J70" s="20">
        <v>6.1666999999999996</v>
      </c>
      <c r="K70" s="20">
        <v>6.1666999999999996</v>
      </c>
      <c r="L70" s="20">
        <v>5</v>
      </c>
      <c r="M70" s="56">
        <f t="shared" si="2"/>
        <v>64.166799999999995</v>
      </c>
      <c r="N70" s="49">
        <v>0</v>
      </c>
      <c r="O70" s="50" t="s">
        <v>57</v>
      </c>
      <c r="P70" s="50" t="s">
        <v>58</v>
      </c>
      <c r="Q70" s="22"/>
      <c r="R70" s="51">
        <v>0.35</v>
      </c>
      <c r="S70" s="22"/>
      <c r="T70" s="52">
        <v>46203</v>
      </c>
      <c r="U70" s="15"/>
      <c r="V70" s="19"/>
      <c r="W70" s="19"/>
    </row>
    <row r="71" spans="1:28" ht="13.5" customHeight="1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30</v>
      </c>
      <c r="G71" s="20">
        <v>12.166700000000001</v>
      </c>
      <c r="H71" s="20">
        <v>10.333299999999999</v>
      </c>
      <c r="I71" s="20">
        <v>4</v>
      </c>
      <c r="J71" s="20">
        <v>6.1666999999999996</v>
      </c>
      <c r="K71" s="20">
        <v>7.1666999999999996</v>
      </c>
      <c r="L71" s="20">
        <v>4</v>
      </c>
      <c r="M71" s="56">
        <f t="shared" si="2"/>
        <v>73.833399999999997</v>
      </c>
      <c r="N71" s="49">
        <v>150000</v>
      </c>
      <c r="O71" s="50" t="s">
        <v>57</v>
      </c>
      <c r="P71" s="50" t="s">
        <v>59</v>
      </c>
      <c r="Q71" s="22" t="s">
        <v>59</v>
      </c>
      <c r="R71" s="51">
        <v>0.37</v>
      </c>
      <c r="S71" s="22" t="s">
        <v>75</v>
      </c>
      <c r="T71" s="52">
        <v>46203</v>
      </c>
      <c r="U71" s="60">
        <v>46203</v>
      </c>
      <c r="V71" s="19"/>
      <c r="W71" s="19"/>
    </row>
    <row r="72" spans="1:28" ht="13.5" customHeight="1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33</v>
      </c>
      <c r="G72" s="20">
        <v>13</v>
      </c>
      <c r="H72" s="20">
        <v>13</v>
      </c>
      <c r="I72" s="20">
        <v>5</v>
      </c>
      <c r="J72" s="20">
        <v>7.3333000000000004</v>
      </c>
      <c r="K72" s="20">
        <v>9</v>
      </c>
      <c r="L72" s="20">
        <v>3</v>
      </c>
      <c r="M72" s="56">
        <f t="shared" si="2"/>
        <v>83.333299999999994</v>
      </c>
      <c r="N72" s="49">
        <v>200000</v>
      </c>
      <c r="O72" s="50" t="s">
        <v>57</v>
      </c>
      <c r="P72" s="50" t="s">
        <v>59</v>
      </c>
      <c r="Q72" s="22" t="s">
        <v>59</v>
      </c>
      <c r="R72" s="51">
        <v>0.56999999999999995</v>
      </c>
      <c r="S72" s="22" t="s">
        <v>75</v>
      </c>
      <c r="T72" s="52">
        <v>46068</v>
      </c>
      <c r="U72" s="15">
        <v>46081</v>
      </c>
      <c r="V72" s="19"/>
      <c r="W72" s="19"/>
    </row>
    <row r="73" spans="1:28" ht="13.5" customHeight="1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31.166699999999999</v>
      </c>
      <c r="G73" s="20">
        <v>12</v>
      </c>
      <c r="H73" s="20">
        <v>10.166700000000001</v>
      </c>
      <c r="I73" s="20">
        <v>3.3332999999999999</v>
      </c>
      <c r="J73" s="20">
        <v>6.1666999999999996</v>
      </c>
      <c r="K73" s="20">
        <v>6.5</v>
      </c>
      <c r="L73" s="20">
        <v>4</v>
      </c>
      <c r="M73" s="56">
        <f t="shared" si="2"/>
        <v>73.333399999999997</v>
      </c>
      <c r="N73" s="49">
        <v>150000</v>
      </c>
      <c r="O73" s="50" t="s">
        <v>57</v>
      </c>
      <c r="P73" s="50" t="s">
        <v>59</v>
      </c>
      <c r="Q73" s="22" t="s">
        <v>59</v>
      </c>
      <c r="R73" s="51">
        <v>0.47</v>
      </c>
      <c r="S73" s="22" t="s">
        <v>77</v>
      </c>
      <c r="T73" s="52">
        <v>45991</v>
      </c>
      <c r="U73" s="52">
        <v>45991</v>
      </c>
      <c r="V73" s="19"/>
      <c r="W73" s="19"/>
    </row>
    <row r="74" spans="1:28" ht="13.5" customHeight="1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28.166699999999999</v>
      </c>
      <c r="G74" s="20">
        <v>12.833299999999999</v>
      </c>
      <c r="H74" s="20">
        <v>9.8332999999999995</v>
      </c>
      <c r="I74" s="20">
        <v>5</v>
      </c>
      <c r="J74" s="20">
        <v>6.1666999999999996</v>
      </c>
      <c r="K74" s="20">
        <v>6</v>
      </c>
      <c r="L74" s="20">
        <v>5</v>
      </c>
      <c r="M74" s="56">
        <f t="shared" si="2"/>
        <v>73</v>
      </c>
      <c r="N74" s="49">
        <v>250000</v>
      </c>
      <c r="O74" s="50" t="s">
        <v>57</v>
      </c>
      <c r="P74" s="50" t="s">
        <v>58</v>
      </c>
      <c r="Q74" s="22" t="s">
        <v>58</v>
      </c>
      <c r="R74" s="51">
        <v>0.13</v>
      </c>
      <c r="S74" s="22" t="s">
        <v>73</v>
      </c>
      <c r="T74" s="52">
        <v>46203</v>
      </c>
      <c r="U74" s="52">
        <v>46203</v>
      </c>
      <c r="V74" s="19"/>
      <c r="W74" s="19"/>
    </row>
    <row r="75" spans="1:28" ht="13.5" customHeight="1" x14ac:dyDescent="0.35">
      <c r="A75" s="53" t="s">
        <v>203</v>
      </c>
      <c r="B75" s="53" t="s">
        <v>52</v>
      </c>
      <c r="C75" s="53" t="s">
        <v>193</v>
      </c>
      <c r="D75" s="63">
        <v>750500</v>
      </c>
      <c r="E75" s="63">
        <v>350000</v>
      </c>
      <c r="F75" s="56">
        <v>29.833300000000001</v>
      </c>
      <c r="G75" s="56">
        <v>12.333299999999999</v>
      </c>
      <c r="H75" s="56">
        <v>10.833299999999999</v>
      </c>
      <c r="I75" s="56">
        <v>4.1666999999999996</v>
      </c>
      <c r="J75" s="56">
        <v>7.6666999999999996</v>
      </c>
      <c r="K75" s="56">
        <v>7.3333000000000004</v>
      </c>
      <c r="L75" s="56">
        <v>5</v>
      </c>
      <c r="M75" s="56">
        <f t="shared" si="2"/>
        <v>77.166600000000003</v>
      </c>
      <c r="N75" s="63">
        <v>350000</v>
      </c>
      <c r="O75" s="64" t="s">
        <v>57</v>
      </c>
      <c r="P75" s="64" t="s">
        <v>58</v>
      </c>
      <c r="Q75" s="58" t="s">
        <v>59</v>
      </c>
      <c r="R75" s="65">
        <v>0.47</v>
      </c>
      <c r="S75" s="58" t="s">
        <v>75</v>
      </c>
      <c r="T75" s="66">
        <v>46203</v>
      </c>
      <c r="U75" s="66">
        <v>46203</v>
      </c>
      <c r="V75" s="19"/>
      <c r="W75" s="19"/>
    </row>
    <row r="76" spans="1:28" ht="13.5" customHeight="1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35</v>
      </c>
      <c r="G76" s="20">
        <v>14.25</v>
      </c>
      <c r="H76" s="20">
        <v>13</v>
      </c>
      <c r="I76" s="20">
        <v>5</v>
      </c>
      <c r="J76" s="20">
        <v>8</v>
      </c>
      <c r="K76" s="20">
        <v>8</v>
      </c>
      <c r="L76" s="20">
        <v>5</v>
      </c>
      <c r="M76" s="56">
        <f t="shared" si="2"/>
        <v>88.25</v>
      </c>
      <c r="N76" s="49">
        <v>150000</v>
      </c>
      <c r="O76" s="50" t="s">
        <v>57</v>
      </c>
      <c r="P76" s="50" t="s">
        <v>58</v>
      </c>
      <c r="Q76" s="22" t="s">
        <v>58</v>
      </c>
      <c r="R76" s="51">
        <v>0.24</v>
      </c>
      <c r="S76" s="22" t="s">
        <v>73</v>
      </c>
      <c r="T76" s="52">
        <v>46203</v>
      </c>
      <c r="U76" s="52">
        <v>46203</v>
      </c>
      <c r="V76" s="19"/>
      <c r="W76" s="19"/>
      <c r="AB76" s="5"/>
    </row>
    <row r="77" spans="1:28" ht="13.5" customHeight="1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26.5</v>
      </c>
      <c r="G77" s="20">
        <v>12.25</v>
      </c>
      <c r="H77" s="20">
        <v>9.25</v>
      </c>
      <c r="I77" s="20">
        <v>4</v>
      </c>
      <c r="J77" s="20">
        <v>7</v>
      </c>
      <c r="K77" s="20">
        <v>6</v>
      </c>
      <c r="L77" s="20">
        <v>5</v>
      </c>
      <c r="M77" s="56">
        <f t="shared" si="2"/>
        <v>70</v>
      </c>
      <c r="N77" s="49">
        <v>100000</v>
      </c>
      <c r="O77" s="50" t="s">
        <v>57</v>
      </c>
      <c r="P77" s="50" t="s">
        <v>58</v>
      </c>
      <c r="Q77" s="22" t="s">
        <v>58</v>
      </c>
      <c r="R77" s="51">
        <v>0.12</v>
      </c>
      <c r="S77" s="22" t="s">
        <v>73</v>
      </c>
      <c r="T77" s="52">
        <v>46203</v>
      </c>
      <c r="U77" s="52">
        <v>46203</v>
      </c>
      <c r="V77" s="19"/>
      <c r="W77" s="19"/>
    </row>
    <row r="78" spans="1:28" ht="13.5" customHeight="1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32.5</v>
      </c>
      <c r="G78" s="20">
        <v>12</v>
      </c>
      <c r="H78" s="20">
        <v>13.25</v>
      </c>
      <c r="I78" s="20">
        <v>5</v>
      </c>
      <c r="J78" s="20">
        <v>7</v>
      </c>
      <c r="K78" s="20">
        <v>8</v>
      </c>
      <c r="L78" s="20">
        <v>4</v>
      </c>
      <c r="M78" s="56">
        <f t="shared" si="2"/>
        <v>81.75</v>
      </c>
      <c r="N78" s="49">
        <v>200000</v>
      </c>
      <c r="O78" s="50" t="s">
        <v>57</v>
      </c>
      <c r="P78" s="50" t="s">
        <v>59</v>
      </c>
      <c r="Q78" s="22" t="s">
        <v>59</v>
      </c>
      <c r="R78" s="51">
        <v>0.62</v>
      </c>
      <c r="S78" s="22" t="s">
        <v>72</v>
      </c>
      <c r="T78" s="52">
        <v>46203</v>
      </c>
      <c r="U78" s="52">
        <v>46203</v>
      </c>
      <c r="V78" s="19"/>
      <c r="W78" s="19"/>
    </row>
    <row r="79" spans="1:28" ht="13.5" customHeight="1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33</v>
      </c>
      <c r="G79" s="20">
        <v>12</v>
      </c>
      <c r="H79" s="20">
        <v>11</v>
      </c>
      <c r="I79" s="20">
        <v>4</v>
      </c>
      <c r="J79" s="20">
        <v>8</v>
      </c>
      <c r="K79" s="20">
        <v>7</v>
      </c>
      <c r="L79" s="20">
        <v>4</v>
      </c>
      <c r="M79" s="56">
        <f t="shared" si="2"/>
        <v>79</v>
      </c>
      <c r="N79" s="49">
        <v>150000</v>
      </c>
      <c r="O79" s="50" t="s">
        <v>57</v>
      </c>
      <c r="P79" s="50" t="s">
        <v>59</v>
      </c>
      <c r="Q79" s="22" t="s">
        <v>59</v>
      </c>
      <c r="R79" s="51">
        <v>0.47</v>
      </c>
      <c r="S79" s="22" t="s">
        <v>77</v>
      </c>
      <c r="T79" s="52">
        <v>46053</v>
      </c>
      <c r="U79" s="52">
        <v>46053</v>
      </c>
      <c r="V79" s="19"/>
      <c r="W79" s="19"/>
    </row>
    <row r="80" spans="1:28" ht="13.5" customHeight="1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32</v>
      </c>
      <c r="G80" s="20">
        <v>14</v>
      </c>
      <c r="H80" s="20">
        <v>13</v>
      </c>
      <c r="I80" s="20">
        <v>5</v>
      </c>
      <c r="J80" s="20">
        <v>7</v>
      </c>
      <c r="K80" s="20">
        <v>8</v>
      </c>
      <c r="L80" s="20">
        <v>5</v>
      </c>
      <c r="M80" s="56">
        <f t="shared" si="2"/>
        <v>84</v>
      </c>
      <c r="N80" s="49">
        <v>500000</v>
      </c>
      <c r="O80" s="50" t="s">
        <v>57</v>
      </c>
      <c r="P80" s="50" t="s">
        <v>58</v>
      </c>
      <c r="Q80" s="22" t="s">
        <v>58</v>
      </c>
      <c r="R80" s="51">
        <v>0.33</v>
      </c>
      <c r="S80" s="22" t="s">
        <v>73</v>
      </c>
      <c r="T80" s="52">
        <v>46203</v>
      </c>
      <c r="U80" s="52">
        <v>46203</v>
      </c>
      <c r="V80" s="19"/>
      <c r="W80" s="19"/>
    </row>
    <row r="81" spans="1:23" ht="13.5" customHeight="1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29.25</v>
      </c>
      <c r="G81" s="20">
        <v>10</v>
      </c>
      <c r="H81" s="20">
        <v>10.5</v>
      </c>
      <c r="I81" s="20">
        <v>4</v>
      </c>
      <c r="J81" s="20">
        <v>5.25</v>
      </c>
      <c r="K81" s="20">
        <v>6.25</v>
      </c>
      <c r="L81" s="20">
        <v>5</v>
      </c>
      <c r="M81" s="56">
        <f t="shared" si="2"/>
        <v>70.25</v>
      </c>
      <c r="N81" s="49">
        <v>150000</v>
      </c>
      <c r="O81" s="50" t="s">
        <v>57</v>
      </c>
      <c r="P81" s="50" t="s">
        <v>59</v>
      </c>
      <c r="Q81" s="22" t="s">
        <v>58</v>
      </c>
      <c r="R81" s="51">
        <v>0.42</v>
      </c>
      <c r="S81" s="22" t="s">
        <v>73</v>
      </c>
      <c r="T81" s="52">
        <v>46203</v>
      </c>
      <c r="U81" s="52">
        <v>46203</v>
      </c>
      <c r="V81" s="19"/>
      <c r="W81" s="19"/>
    </row>
    <row r="82" spans="1:23" ht="13.5" customHeight="1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32</v>
      </c>
      <c r="G82" s="20">
        <v>10</v>
      </c>
      <c r="H82" s="20">
        <v>11</v>
      </c>
      <c r="I82" s="20">
        <v>3.25</v>
      </c>
      <c r="J82" s="20">
        <v>6</v>
      </c>
      <c r="K82" s="20">
        <v>8</v>
      </c>
      <c r="L82" s="20">
        <v>4</v>
      </c>
      <c r="M82" s="56">
        <f t="shared" si="2"/>
        <v>74.25</v>
      </c>
      <c r="N82" s="49">
        <v>250000</v>
      </c>
      <c r="O82" s="50" t="s">
        <v>57</v>
      </c>
      <c r="P82" s="50" t="s">
        <v>58</v>
      </c>
      <c r="Q82" s="22" t="s">
        <v>58</v>
      </c>
      <c r="R82" s="51">
        <v>0.26</v>
      </c>
      <c r="S82" s="22" t="s">
        <v>73</v>
      </c>
      <c r="T82" s="52">
        <v>46203</v>
      </c>
      <c r="U82" s="52">
        <v>46203</v>
      </c>
      <c r="V82" s="19"/>
      <c r="W82" s="19"/>
    </row>
    <row r="83" spans="1:23" ht="13.5" customHeight="1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29.25</v>
      </c>
      <c r="G83" s="20">
        <v>12</v>
      </c>
      <c r="H83" s="20">
        <v>12.25</v>
      </c>
      <c r="I83" s="20">
        <v>5</v>
      </c>
      <c r="J83" s="20">
        <v>4.5</v>
      </c>
      <c r="K83" s="20">
        <v>4.25</v>
      </c>
      <c r="L83" s="20">
        <v>4</v>
      </c>
      <c r="M83" s="56">
        <f t="shared" si="2"/>
        <v>71.25</v>
      </c>
      <c r="N83" s="49">
        <v>150000</v>
      </c>
      <c r="O83" s="50" t="s">
        <v>57</v>
      </c>
      <c r="P83" s="50" t="s">
        <v>59</v>
      </c>
      <c r="Q83" s="22" t="s">
        <v>59</v>
      </c>
      <c r="R83" s="51">
        <v>0.53</v>
      </c>
      <c r="S83" s="22" t="s">
        <v>76</v>
      </c>
      <c r="T83" s="52">
        <v>46022</v>
      </c>
      <c r="U83" s="52">
        <v>46022</v>
      </c>
      <c r="V83" s="19"/>
      <c r="W83" s="19"/>
    </row>
    <row r="84" spans="1:23" ht="13.5" customHeight="1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29.75</v>
      </c>
      <c r="G84" s="20">
        <v>14</v>
      </c>
      <c r="H84" s="20">
        <v>12.25</v>
      </c>
      <c r="I84" s="20">
        <v>5</v>
      </c>
      <c r="J84" s="20">
        <v>6</v>
      </c>
      <c r="K84" s="20">
        <v>6</v>
      </c>
      <c r="L84" s="20">
        <v>4</v>
      </c>
      <c r="M84" s="56">
        <f t="shared" si="2"/>
        <v>77</v>
      </c>
      <c r="N84" s="49">
        <v>150000</v>
      </c>
      <c r="O84" s="50" t="s">
        <v>57</v>
      </c>
      <c r="P84" s="50" t="s">
        <v>58</v>
      </c>
      <c r="Q84" s="22" t="s">
        <v>58</v>
      </c>
      <c r="R84" s="51">
        <v>0.28000000000000003</v>
      </c>
      <c r="S84" s="22" t="s">
        <v>73</v>
      </c>
      <c r="T84" s="52">
        <v>45930</v>
      </c>
      <c r="U84" s="52">
        <v>45961</v>
      </c>
      <c r="V84" s="19"/>
      <c r="W84" s="19"/>
    </row>
    <row r="85" spans="1:23" ht="13.5" customHeight="1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17</v>
      </c>
      <c r="G85" s="20">
        <v>12.25</v>
      </c>
      <c r="H85" s="20">
        <v>5</v>
      </c>
      <c r="I85" s="20">
        <v>3</v>
      </c>
      <c r="J85" s="20">
        <v>8</v>
      </c>
      <c r="K85" s="20">
        <v>6</v>
      </c>
      <c r="L85" s="20">
        <v>5</v>
      </c>
      <c r="M85" s="56">
        <f>SUM(F85:L85)</f>
        <v>56.25</v>
      </c>
      <c r="N85" s="49">
        <v>0</v>
      </c>
      <c r="O85" s="50" t="s">
        <v>57</v>
      </c>
      <c r="P85" s="50" t="s">
        <v>58</v>
      </c>
      <c r="Q85" s="22"/>
      <c r="R85" s="51">
        <v>0.5</v>
      </c>
      <c r="S85" s="22"/>
      <c r="T85" s="52">
        <v>45991</v>
      </c>
      <c r="U85" s="52"/>
      <c r="V85" s="19"/>
      <c r="W85" s="19"/>
    </row>
    <row r="86" spans="1:23" ht="13.5" customHeight="1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28</v>
      </c>
      <c r="G86" s="20">
        <v>10.4</v>
      </c>
      <c r="H86" s="20">
        <v>12.4</v>
      </c>
      <c r="I86" s="20">
        <v>5</v>
      </c>
      <c r="J86" s="20">
        <v>6</v>
      </c>
      <c r="K86" s="20">
        <v>7</v>
      </c>
      <c r="L86" s="20">
        <v>3</v>
      </c>
      <c r="M86" s="56">
        <f t="shared" ref="M86:M100" si="3">SUM(F86:L86)</f>
        <v>71.8</v>
      </c>
      <c r="N86" s="49">
        <v>0</v>
      </c>
      <c r="O86" s="50" t="s">
        <v>57</v>
      </c>
      <c r="P86" s="50" t="s">
        <v>59</v>
      </c>
      <c r="Q86" s="68"/>
      <c r="R86" s="51">
        <v>0.71</v>
      </c>
      <c r="S86" s="22"/>
      <c r="T86" s="52">
        <v>46203</v>
      </c>
      <c r="U86" s="52"/>
      <c r="V86" s="19"/>
      <c r="W86" s="19"/>
    </row>
    <row r="87" spans="1:23" ht="13.5" customHeight="1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34.799999999999997</v>
      </c>
      <c r="G87" s="20">
        <v>12.4</v>
      </c>
      <c r="H87" s="20">
        <v>13.2</v>
      </c>
      <c r="I87" s="20">
        <v>5</v>
      </c>
      <c r="J87" s="20">
        <v>8.6</v>
      </c>
      <c r="K87" s="20">
        <v>9</v>
      </c>
      <c r="L87" s="20">
        <v>4</v>
      </c>
      <c r="M87" s="56">
        <f t="shared" si="3"/>
        <v>86.999999999999986</v>
      </c>
      <c r="N87" s="49">
        <v>450000</v>
      </c>
      <c r="O87" s="50" t="s">
        <v>57</v>
      </c>
      <c r="P87" s="50" t="s">
        <v>58</v>
      </c>
      <c r="Q87" s="22" t="s">
        <v>58</v>
      </c>
      <c r="R87" s="51">
        <v>0.2</v>
      </c>
      <c r="S87" s="22" t="s">
        <v>73</v>
      </c>
      <c r="T87" s="52">
        <v>46203</v>
      </c>
      <c r="U87" s="52">
        <v>46203</v>
      </c>
      <c r="V87" s="19"/>
      <c r="W87" s="19"/>
    </row>
    <row r="88" spans="1:23" ht="13.5" customHeight="1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30.8</v>
      </c>
      <c r="G88" s="20">
        <v>13</v>
      </c>
      <c r="H88" s="20">
        <v>10.199999999999999</v>
      </c>
      <c r="I88" s="20">
        <v>5</v>
      </c>
      <c r="J88" s="20">
        <v>8</v>
      </c>
      <c r="K88" s="20">
        <v>7.8</v>
      </c>
      <c r="L88" s="20">
        <v>5</v>
      </c>
      <c r="M88" s="56">
        <f t="shared" si="3"/>
        <v>79.8</v>
      </c>
      <c r="N88" s="49">
        <v>100000</v>
      </c>
      <c r="O88" s="50" t="s">
        <v>57</v>
      </c>
      <c r="P88" s="50" t="s">
        <v>59</v>
      </c>
      <c r="Q88" s="22" t="s">
        <v>59</v>
      </c>
      <c r="R88" s="51">
        <v>0.56999999999999995</v>
      </c>
      <c r="S88" s="22" t="s">
        <v>122</v>
      </c>
      <c r="T88" s="52">
        <v>45991</v>
      </c>
      <c r="U88" s="52">
        <v>46081</v>
      </c>
      <c r="V88" s="19"/>
      <c r="W88" s="19"/>
    </row>
    <row r="89" spans="1:23" ht="13.5" customHeight="1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25.8</v>
      </c>
      <c r="G89" s="20">
        <v>12.6</v>
      </c>
      <c r="H89" s="20">
        <v>8.1999999999999993</v>
      </c>
      <c r="I89" s="20">
        <v>5</v>
      </c>
      <c r="J89" s="20">
        <v>6.6</v>
      </c>
      <c r="K89" s="20">
        <v>7.4</v>
      </c>
      <c r="L89" s="20">
        <v>4</v>
      </c>
      <c r="M89" s="56">
        <f t="shared" si="3"/>
        <v>69.599999999999994</v>
      </c>
      <c r="N89" s="49">
        <v>0</v>
      </c>
      <c r="O89" s="50" t="s">
        <v>57</v>
      </c>
      <c r="P89" s="50" t="s">
        <v>58</v>
      </c>
      <c r="Q89" s="22"/>
      <c r="R89" s="51">
        <v>0.26</v>
      </c>
      <c r="S89" s="22"/>
      <c r="T89" s="52">
        <v>46203</v>
      </c>
      <c r="U89" s="52"/>
      <c r="V89" s="19"/>
      <c r="W89" s="19"/>
    </row>
    <row r="90" spans="1:23" ht="13.5" customHeight="1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31.6</v>
      </c>
      <c r="G90" s="20">
        <v>14</v>
      </c>
      <c r="H90" s="20">
        <v>12.4</v>
      </c>
      <c r="I90" s="20">
        <v>5</v>
      </c>
      <c r="J90" s="20">
        <v>7.2</v>
      </c>
      <c r="K90" s="20">
        <v>7.4</v>
      </c>
      <c r="L90" s="20">
        <v>4</v>
      </c>
      <c r="M90" s="56">
        <f t="shared" si="3"/>
        <v>81.600000000000009</v>
      </c>
      <c r="N90" s="49">
        <v>347750</v>
      </c>
      <c r="O90" s="50" t="s">
        <v>57</v>
      </c>
      <c r="P90" s="50" t="s">
        <v>58</v>
      </c>
      <c r="Q90" s="22" t="s">
        <v>58</v>
      </c>
      <c r="R90" s="51">
        <v>0.16</v>
      </c>
      <c r="S90" s="22" t="s">
        <v>73</v>
      </c>
      <c r="T90" s="52">
        <v>46203</v>
      </c>
      <c r="U90" s="52">
        <v>46203</v>
      </c>
      <c r="V90" s="19"/>
      <c r="W90" s="19"/>
    </row>
    <row r="91" spans="1:23" ht="13.5" customHeight="1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30.8</v>
      </c>
      <c r="G91" s="20">
        <v>13</v>
      </c>
      <c r="H91" s="20">
        <v>12.2</v>
      </c>
      <c r="I91" s="20">
        <v>5</v>
      </c>
      <c r="J91" s="20">
        <v>7</v>
      </c>
      <c r="K91" s="20">
        <v>8</v>
      </c>
      <c r="L91" s="20">
        <v>4</v>
      </c>
      <c r="M91" s="56">
        <f t="shared" si="3"/>
        <v>80</v>
      </c>
      <c r="N91" s="49">
        <v>150000</v>
      </c>
      <c r="O91" s="50" t="s">
        <v>57</v>
      </c>
      <c r="P91" s="50" t="s">
        <v>58</v>
      </c>
      <c r="Q91" s="22" t="s">
        <v>58</v>
      </c>
      <c r="R91" s="51">
        <v>0.4</v>
      </c>
      <c r="S91" s="22" t="s">
        <v>73</v>
      </c>
      <c r="T91" s="52">
        <v>46203</v>
      </c>
      <c r="U91" s="52">
        <v>46203</v>
      </c>
      <c r="V91" s="19"/>
      <c r="W91" s="19"/>
    </row>
    <row r="92" spans="1:23" ht="13.5" customHeight="1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31.6</v>
      </c>
      <c r="G92" s="20">
        <v>12.4</v>
      </c>
      <c r="H92" s="20">
        <v>13</v>
      </c>
      <c r="I92" s="20">
        <v>5</v>
      </c>
      <c r="J92" s="20">
        <v>7.2</v>
      </c>
      <c r="K92" s="20">
        <v>7.2</v>
      </c>
      <c r="L92" s="20">
        <v>4</v>
      </c>
      <c r="M92" s="56">
        <f t="shared" si="3"/>
        <v>80.400000000000006</v>
      </c>
      <c r="N92" s="49">
        <v>150000</v>
      </c>
      <c r="O92" s="50" t="s">
        <v>57</v>
      </c>
      <c r="P92" s="50" t="s">
        <v>59</v>
      </c>
      <c r="Q92" s="22" t="s">
        <v>59</v>
      </c>
      <c r="R92" s="51">
        <v>0.8</v>
      </c>
      <c r="S92" s="22" t="s">
        <v>266</v>
      </c>
      <c r="T92" s="52">
        <v>46203</v>
      </c>
      <c r="U92" s="52">
        <v>46203</v>
      </c>
      <c r="V92" s="19"/>
      <c r="W92" s="19"/>
    </row>
    <row r="93" spans="1:23" ht="13.5" customHeight="1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28.2</v>
      </c>
      <c r="G93" s="20">
        <v>11.6</v>
      </c>
      <c r="H93" s="20">
        <v>7.6</v>
      </c>
      <c r="I93" s="20">
        <v>4</v>
      </c>
      <c r="J93" s="20">
        <v>7.4</v>
      </c>
      <c r="K93" s="20">
        <v>6.8</v>
      </c>
      <c r="L93" s="20">
        <v>4</v>
      </c>
      <c r="M93" s="56">
        <f t="shared" si="3"/>
        <v>69.599999999999994</v>
      </c>
      <c r="N93" s="49">
        <v>0</v>
      </c>
      <c r="O93" s="50" t="s">
        <v>57</v>
      </c>
      <c r="P93" s="50" t="s">
        <v>58</v>
      </c>
      <c r="Q93" s="22"/>
      <c r="R93" s="51">
        <v>0.14000000000000001</v>
      </c>
      <c r="S93" s="22"/>
      <c r="T93" s="52">
        <v>46203</v>
      </c>
      <c r="U93" s="52"/>
      <c r="V93" s="19"/>
      <c r="W93" s="19"/>
    </row>
    <row r="94" spans="1:23" ht="13.5" customHeight="1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30.2</v>
      </c>
      <c r="G94" s="20">
        <v>11.6</v>
      </c>
      <c r="H94" s="20">
        <v>8.4</v>
      </c>
      <c r="I94" s="20">
        <v>3</v>
      </c>
      <c r="J94" s="20">
        <v>4.2</v>
      </c>
      <c r="K94" s="20">
        <v>3.8</v>
      </c>
      <c r="L94" s="20">
        <v>4</v>
      </c>
      <c r="M94" s="56">
        <f t="shared" si="3"/>
        <v>65.199999999999989</v>
      </c>
      <c r="N94" s="49">
        <v>0</v>
      </c>
      <c r="O94" s="50" t="s">
        <v>57</v>
      </c>
      <c r="P94" s="50" t="s">
        <v>58</v>
      </c>
      <c r="Q94" s="22"/>
      <c r="R94" s="51">
        <v>0.5</v>
      </c>
      <c r="S94" s="22"/>
      <c r="T94" s="52">
        <v>46203</v>
      </c>
      <c r="U94" s="52"/>
      <c r="V94" s="19"/>
      <c r="W94" s="19"/>
    </row>
    <row r="95" spans="1:23" ht="13.5" customHeight="1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26.4</v>
      </c>
      <c r="G95" s="20">
        <v>12.4</v>
      </c>
      <c r="H95" s="20">
        <v>8.6</v>
      </c>
      <c r="I95" s="20">
        <v>5</v>
      </c>
      <c r="J95" s="20">
        <v>5.8</v>
      </c>
      <c r="K95" s="20">
        <v>5.6</v>
      </c>
      <c r="L95" s="20">
        <v>4</v>
      </c>
      <c r="M95" s="56">
        <f t="shared" si="3"/>
        <v>67.8</v>
      </c>
      <c r="N95" s="49">
        <v>0</v>
      </c>
      <c r="O95" s="50" t="s">
        <v>57</v>
      </c>
      <c r="P95" s="50" t="s">
        <v>58</v>
      </c>
      <c r="Q95" s="22"/>
      <c r="R95" s="51">
        <v>0.37</v>
      </c>
      <c r="S95" s="22"/>
      <c r="T95" s="52">
        <v>46203</v>
      </c>
      <c r="U95" s="52"/>
      <c r="V95" s="19"/>
      <c r="W95" s="19"/>
    </row>
    <row r="96" spans="1:23" ht="13.5" customHeight="1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25.4</v>
      </c>
      <c r="G96" s="20">
        <v>12</v>
      </c>
      <c r="H96" s="20">
        <v>9.1999999999999993</v>
      </c>
      <c r="I96" s="20">
        <v>4.8</v>
      </c>
      <c r="J96" s="20">
        <v>6.4</v>
      </c>
      <c r="K96" s="20">
        <v>6.4</v>
      </c>
      <c r="L96" s="20">
        <v>4</v>
      </c>
      <c r="M96" s="56">
        <f t="shared" si="3"/>
        <v>68.199999999999989</v>
      </c>
      <c r="N96" s="49">
        <v>0</v>
      </c>
      <c r="O96" s="50" t="s">
        <v>57</v>
      </c>
      <c r="P96" s="50" t="s">
        <v>59</v>
      </c>
      <c r="Q96" s="22"/>
      <c r="R96" s="51">
        <v>0.5</v>
      </c>
      <c r="S96" s="22"/>
      <c r="T96" s="52">
        <v>46053</v>
      </c>
      <c r="U96" s="52"/>
      <c r="V96" s="19"/>
      <c r="W96" s="19"/>
    </row>
    <row r="97" spans="1:23" ht="13.5" customHeight="1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30</v>
      </c>
      <c r="G97" s="20">
        <v>9.8000000000000007</v>
      </c>
      <c r="H97" s="20">
        <v>10.199999999999999</v>
      </c>
      <c r="I97" s="20">
        <v>3</v>
      </c>
      <c r="J97" s="20">
        <v>6</v>
      </c>
      <c r="K97" s="20">
        <v>6.2</v>
      </c>
      <c r="L97" s="20">
        <v>5</v>
      </c>
      <c r="M97" s="56">
        <f t="shared" si="3"/>
        <v>70.2</v>
      </c>
      <c r="N97" s="49">
        <v>0</v>
      </c>
      <c r="O97" s="50" t="s">
        <v>57</v>
      </c>
      <c r="P97" s="50" t="s">
        <v>59</v>
      </c>
      <c r="Q97" s="22"/>
      <c r="R97" s="51">
        <v>0.53</v>
      </c>
      <c r="S97" s="22"/>
      <c r="T97" s="52">
        <v>46203</v>
      </c>
      <c r="U97" s="52"/>
      <c r="V97" s="19"/>
      <c r="W97" s="19"/>
    </row>
    <row r="98" spans="1:23" ht="13.5" customHeight="1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32.4</v>
      </c>
      <c r="G98" s="20">
        <v>12.8</v>
      </c>
      <c r="H98" s="20">
        <v>12</v>
      </c>
      <c r="I98" s="20">
        <v>4.8</v>
      </c>
      <c r="J98" s="20">
        <v>6.6</v>
      </c>
      <c r="K98" s="20">
        <v>6.8</v>
      </c>
      <c r="L98" s="20">
        <v>4</v>
      </c>
      <c r="M98" s="56">
        <f>SUM(F98:L98)</f>
        <v>79.399999999999991</v>
      </c>
      <c r="N98" s="49">
        <v>0</v>
      </c>
      <c r="O98" s="50" t="s">
        <v>57</v>
      </c>
      <c r="P98" s="50" t="s">
        <v>59</v>
      </c>
      <c r="Q98" s="22"/>
      <c r="R98" s="51">
        <v>0.44</v>
      </c>
      <c r="S98" s="22"/>
      <c r="T98" s="52">
        <v>46203</v>
      </c>
      <c r="U98" s="52"/>
      <c r="V98" s="19"/>
      <c r="W98" s="19"/>
    </row>
    <row r="99" spans="1:23" ht="13.5" customHeight="1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30.8</v>
      </c>
      <c r="G99" s="20">
        <v>14</v>
      </c>
      <c r="H99" s="20">
        <v>13</v>
      </c>
      <c r="I99" s="20">
        <v>5</v>
      </c>
      <c r="J99" s="20">
        <v>7</v>
      </c>
      <c r="K99" s="20">
        <v>7</v>
      </c>
      <c r="L99" s="20">
        <v>4</v>
      </c>
      <c r="M99" s="56">
        <f t="shared" si="3"/>
        <v>80.8</v>
      </c>
      <c r="N99" s="49">
        <v>250000</v>
      </c>
      <c r="O99" s="50" t="s">
        <v>57</v>
      </c>
      <c r="P99" s="50" t="s">
        <v>59</v>
      </c>
      <c r="Q99" s="22" t="s">
        <v>59</v>
      </c>
      <c r="R99" s="51">
        <v>0.59</v>
      </c>
      <c r="S99" s="22" t="s">
        <v>77</v>
      </c>
      <c r="T99" s="52">
        <v>46203</v>
      </c>
      <c r="U99" s="52">
        <v>46203</v>
      </c>
      <c r="V99" s="19"/>
      <c r="W99" s="19"/>
    </row>
    <row r="100" spans="1:23" ht="13.5" customHeight="1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35.799999999999997</v>
      </c>
      <c r="G100" s="20">
        <v>13</v>
      </c>
      <c r="H100" s="20">
        <v>13</v>
      </c>
      <c r="I100" s="20">
        <v>4</v>
      </c>
      <c r="J100" s="20">
        <v>7</v>
      </c>
      <c r="K100" s="20">
        <v>7.8</v>
      </c>
      <c r="L100" s="20">
        <v>4</v>
      </c>
      <c r="M100" s="56">
        <f t="shared" si="3"/>
        <v>84.6</v>
      </c>
      <c r="N100" s="49">
        <v>350000</v>
      </c>
      <c r="O100" s="50" t="s">
        <v>57</v>
      </c>
      <c r="P100" s="50" t="s">
        <v>59</v>
      </c>
      <c r="Q100" s="22" t="s">
        <v>59</v>
      </c>
      <c r="R100" s="51">
        <v>0.64</v>
      </c>
      <c r="S100" s="22" t="s">
        <v>74</v>
      </c>
      <c r="T100" s="52">
        <v>46203</v>
      </c>
      <c r="U100" s="52">
        <v>46203</v>
      </c>
      <c r="V100" s="19"/>
      <c r="W100" s="19"/>
    </row>
    <row r="101" spans="1:23" x14ac:dyDescent="0.35">
      <c r="D101" s="5">
        <f>SUM(D15:D100)</f>
        <v>60303039</v>
      </c>
      <c r="E101" s="5">
        <f>SUM(E15:E100)</f>
        <v>19590000</v>
      </c>
      <c r="F101" s="5"/>
      <c r="G101" s="5"/>
      <c r="M101" s="67"/>
      <c r="N101" s="18">
        <f>SUM(N15:N100)</f>
        <v>14000000</v>
      </c>
    </row>
    <row r="102" spans="1:23" x14ac:dyDescent="0.35">
      <c r="E102" s="5"/>
      <c r="F102" s="5"/>
      <c r="G102" s="5"/>
      <c r="M102" s="2" t="s">
        <v>16</v>
      </c>
      <c r="N102" s="18">
        <f>14000000-N101</f>
        <v>0</v>
      </c>
    </row>
  </sheetData>
  <sortState xmlns:xlrd2="http://schemas.microsoft.com/office/spreadsheetml/2017/richdata2" ref="A12:BP41">
    <sortCondition ref="A12"/>
  </sortState>
  <mergeCells count="23"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O12:O13"/>
    <mergeCell ref="D10:O10"/>
    <mergeCell ref="F9:N9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F15:F85" xr:uid="{598E021F-7598-4649-9D72-595ECC0B301B}">
      <formula1>40</formula1>
    </dataValidation>
    <dataValidation type="decimal" operator="lessThanOrEqual" allowBlank="1" showInputMessage="1" showErrorMessage="1" error="max. 15" sqref="G15:H100" xr:uid="{30149E0F-DB1B-4108-9C2A-1A0C6C4E5691}">
      <formula1>15</formula1>
    </dataValidation>
    <dataValidation type="decimal" operator="lessThanOrEqual" allowBlank="1" showInputMessage="1" showErrorMessage="1" error="max. 5" sqref="I15:I100 L15:L100" xr:uid="{21850F27-6019-4A3B-A0D2-0DB97796ED6E}">
      <formula1>5</formula1>
    </dataValidation>
    <dataValidation type="decimal" operator="lessThanOrEqual" allowBlank="1" showInputMessage="1" showErrorMessage="1" error="max. 10" sqref="J15:K100" xr:uid="{AABA79B2-E2E4-48F3-A1FF-41E33D76A354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E41A-1FEA-4379-900C-076CC3038B33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79" si="0">SUM(F16:L16)</f>
        <v>0</v>
      </c>
      <c r="N16" s="2" t="s">
        <v>70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12</v>
      </c>
      <c r="H33" s="4">
        <v>11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30</v>
      </c>
      <c r="G34" s="4">
        <v>12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28</v>
      </c>
      <c r="G36" s="4">
        <v>12</v>
      </c>
      <c r="H36" s="4">
        <v>11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29</v>
      </c>
      <c r="G38" s="4">
        <v>13</v>
      </c>
      <c r="H38" s="4">
        <v>10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27</v>
      </c>
      <c r="G39" s="4">
        <v>12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69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20</v>
      </c>
      <c r="G41" s="4">
        <v>12</v>
      </c>
      <c r="H41" s="4">
        <v>7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5</v>
      </c>
      <c r="G43" s="34">
        <v>8</v>
      </c>
      <c r="H43" s="20">
        <v>5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42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33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78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13</v>
      </c>
      <c r="H49" s="20">
        <v>11</v>
      </c>
      <c r="I49" s="20">
        <v>4</v>
      </c>
      <c r="J49" s="20">
        <v>7</v>
      </c>
      <c r="K49" s="20">
        <v>7</v>
      </c>
      <c r="L49" s="20">
        <v>5</v>
      </c>
      <c r="M49" s="4">
        <f t="shared" si="0"/>
        <v>77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13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80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20</v>
      </c>
      <c r="G55" s="20">
        <v>10</v>
      </c>
      <c r="H55" s="20">
        <v>7</v>
      </c>
      <c r="I55" s="20">
        <v>4</v>
      </c>
      <c r="J55" s="20">
        <v>7</v>
      </c>
      <c r="K55" s="20">
        <v>6</v>
      </c>
      <c r="L55" s="20">
        <v>5</v>
      </c>
      <c r="M55" s="4">
        <f t="shared" si="0"/>
        <v>59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8</v>
      </c>
      <c r="L56" s="20">
        <v>4</v>
      </c>
      <c r="M56" s="4">
        <f t="shared" si="0"/>
        <v>73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25</v>
      </c>
      <c r="G61" s="20">
        <v>12</v>
      </c>
      <c r="H61" s="20">
        <v>6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63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32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79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26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68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</v>
      </c>
      <c r="G66" s="20">
        <v>14</v>
      </c>
      <c r="H66" s="20">
        <v>14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81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32</v>
      </c>
      <c r="G67" s="20">
        <v>14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33</v>
      </c>
      <c r="G68" s="20">
        <v>13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81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4">
        <f t="shared" si="0"/>
        <v>0</v>
      </c>
      <c r="N69" s="62" t="s">
        <v>70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4">
        <f t="shared" si="0"/>
        <v>0</v>
      </c>
      <c r="N70" s="62" t="s">
        <v>70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4">
        <f t="shared" si="0"/>
        <v>0</v>
      </c>
      <c r="N71" s="62" t="s">
        <v>70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4">
        <f t="shared" si="0"/>
        <v>0</v>
      </c>
      <c r="N72" s="62" t="s">
        <v>70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4">
        <f t="shared" si="0"/>
        <v>0</v>
      </c>
      <c r="N73" s="62" t="s">
        <v>70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4">
        <f t="shared" si="0"/>
        <v>0</v>
      </c>
      <c r="N74" s="62" t="s">
        <v>70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4">
        <f t="shared" si="0"/>
        <v>0</v>
      </c>
      <c r="N75" s="62" t="s">
        <v>70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0"/>
        <v>0</v>
      </c>
      <c r="N76" s="2" t="s">
        <v>232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0"/>
        <v>0</v>
      </c>
      <c r="N77" s="2" t="s">
        <v>232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0"/>
        <v>0</v>
      </c>
      <c r="N78" s="2" t="s">
        <v>232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0"/>
        <v>0</v>
      </c>
      <c r="N79" s="2" t="s">
        <v>232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ref="M80:M100" si="1">SUM(F80:L80)</f>
        <v>0</v>
      </c>
      <c r="N80" s="2" t="s">
        <v>232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232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232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232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232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232</v>
      </c>
    </row>
    <row r="86" spans="1:14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4">
        <f t="shared" si="1"/>
        <v>0</v>
      </c>
      <c r="N86" s="2" t="s">
        <v>232</v>
      </c>
    </row>
    <row r="87" spans="1:14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4">
        <f t="shared" si="1"/>
        <v>0</v>
      </c>
      <c r="N87" s="2" t="s">
        <v>232</v>
      </c>
    </row>
    <row r="88" spans="1:14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4">
        <f t="shared" si="1"/>
        <v>0</v>
      </c>
      <c r="N88" s="2" t="s">
        <v>232</v>
      </c>
    </row>
    <row r="89" spans="1:14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4">
        <f t="shared" si="1"/>
        <v>0</v>
      </c>
      <c r="N89" s="2" t="s">
        <v>232</v>
      </c>
    </row>
    <row r="90" spans="1:14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4">
        <f t="shared" si="1"/>
        <v>0</v>
      </c>
      <c r="N90" s="2" t="s">
        <v>232</v>
      </c>
    </row>
    <row r="91" spans="1:14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4">
        <f t="shared" si="1"/>
        <v>0</v>
      </c>
      <c r="N91" s="2" t="s">
        <v>232</v>
      </c>
    </row>
    <row r="92" spans="1:14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4">
        <f t="shared" si="1"/>
        <v>0</v>
      </c>
      <c r="N92" s="2" t="s">
        <v>232</v>
      </c>
    </row>
    <row r="93" spans="1:14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4">
        <f t="shared" si="1"/>
        <v>0</v>
      </c>
      <c r="N93" s="2" t="s">
        <v>232</v>
      </c>
    </row>
    <row r="94" spans="1:14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4">
        <f t="shared" si="1"/>
        <v>0</v>
      </c>
      <c r="N94" s="2" t="s">
        <v>232</v>
      </c>
    </row>
    <row r="95" spans="1:14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4">
        <f t="shared" si="1"/>
        <v>0</v>
      </c>
      <c r="N95" s="2" t="s">
        <v>232</v>
      </c>
    </row>
    <row r="96" spans="1:14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4">
        <f t="shared" si="1"/>
        <v>0</v>
      </c>
      <c r="N96" s="2" t="s">
        <v>232</v>
      </c>
    </row>
    <row r="97" spans="1:14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4">
        <f t="shared" si="1"/>
        <v>0</v>
      </c>
      <c r="N97" s="2" t="s">
        <v>232</v>
      </c>
    </row>
    <row r="98" spans="1:14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4">
        <f t="shared" si="1"/>
        <v>0</v>
      </c>
      <c r="N98" s="2" t="s">
        <v>232</v>
      </c>
    </row>
    <row r="99" spans="1:14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4">
        <f t="shared" si="1"/>
        <v>0</v>
      </c>
      <c r="N99" s="2" t="s">
        <v>232</v>
      </c>
    </row>
    <row r="100" spans="1:14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4">
        <f t="shared" si="1"/>
        <v>0</v>
      </c>
      <c r="N100" s="2" t="s">
        <v>232</v>
      </c>
    </row>
    <row r="101" spans="1:14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40" sqref="F15:L24 F25:F42 H43:H48 G69:L86 F49:F85" xr:uid="{91AB88EB-0B31-4C1D-8F6E-832B8517432C}">
      <formula1>40</formula1>
    </dataValidation>
    <dataValidation type="decimal" operator="lessThanOrEqual" allowBlank="1" showInputMessage="1" showErrorMessage="1" error="max. 10" sqref="J25:K42 L43:L48 J49:K68" xr:uid="{FF0108CA-7945-42AF-9D66-E60849AE81AF}">
      <formula1>10</formula1>
    </dataValidation>
    <dataValidation type="decimal" operator="lessThanOrEqual" allowBlank="1" showInputMessage="1" showErrorMessage="1" error="max. 5" sqref="L25:L42 I25:I42 K43:K48 I49:I68 L49:L68" xr:uid="{EDB97515-0295-4A28-A0C9-3D6E31BDD74C}">
      <formula1>5</formula1>
    </dataValidation>
    <dataValidation type="decimal" operator="lessThanOrEqual" allowBlank="1" showInputMessage="1" showErrorMessage="1" error="max. 15" sqref="G25:H42 I43:J48 G49:H68" xr:uid="{4C6490B8-4A92-4202-A64A-2A4BB67C97D3}">
      <formula1>15</formula1>
    </dataValidation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AA65-EFF1-4EAA-85AD-97437C7740DC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5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31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124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124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124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124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124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124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124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124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124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124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124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124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124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124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124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124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124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124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10</v>
      </c>
      <c r="G43" s="34">
        <v>12</v>
      </c>
      <c r="H43" s="20">
        <v>5</v>
      </c>
      <c r="I43" s="20">
        <v>3</v>
      </c>
      <c r="J43" s="20">
        <v>8</v>
      </c>
      <c r="K43" s="20">
        <v>6</v>
      </c>
      <c r="L43" s="20">
        <v>5</v>
      </c>
      <c r="M43" s="4">
        <f t="shared" si="0"/>
        <v>49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31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77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77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10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77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24</v>
      </c>
      <c r="G55" s="20">
        <v>12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10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69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10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75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11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77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>SUM(F59:L59)</f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ref="M60:M100" si="1">SUM(F60:L60)</f>
        <v>79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67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33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80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33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84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27</v>
      </c>
      <c r="G65" s="20">
        <v>11</v>
      </c>
      <c r="H65" s="20">
        <v>8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69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30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81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31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77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32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79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4">
        <f t="shared" si="1"/>
        <v>0</v>
      </c>
      <c r="N69" s="62" t="s">
        <v>123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4">
        <f t="shared" si="1"/>
        <v>0</v>
      </c>
      <c r="N70" s="62" t="s">
        <v>123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4">
        <f t="shared" si="1"/>
        <v>0</v>
      </c>
      <c r="N71" s="62" t="s">
        <v>123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4">
        <f t="shared" si="1"/>
        <v>0</v>
      </c>
      <c r="N72" s="62" t="s">
        <v>123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4">
        <f t="shared" si="1"/>
        <v>0</v>
      </c>
      <c r="N73" s="62" t="s">
        <v>123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4">
        <f t="shared" si="1"/>
        <v>0</v>
      </c>
      <c r="N74" s="62" t="s">
        <v>123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4">
        <f t="shared" si="1"/>
        <v>0</v>
      </c>
      <c r="N75" s="62" t="s">
        <v>123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1"/>
        <v>0</v>
      </c>
      <c r="N76" s="2" t="s">
        <v>231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1"/>
        <v>0</v>
      </c>
      <c r="N77" s="2" t="s">
        <v>231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1"/>
        <v>0</v>
      </c>
      <c r="N78" s="2" t="s">
        <v>231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1"/>
        <v>0</v>
      </c>
      <c r="N79" s="2" t="s">
        <v>231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si="1"/>
        <v>0</v>
      </c>
      <c r="N80" s="2" t="s">
        <v>231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231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231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231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231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231</v>
      </c>
    </row>
    <row r="86" spans="1:14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4">
        <f t="shared" si="1"/>
        <v>0</v>
      </c>
      <c r="N86" s="2" t="s">
        <v>231</v>
      </c>
    </row>
    <row r="87" spans="1:14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4">
        <f t="shared" si="1"/>
        <v>0</v>
      </c>
      <c r="N87" s="2" t="s">
        <v>231</v>
      </c>
    </row>
    <row r="88" spans="1:14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4">
        <f t="shared" si="1"/>
        <v>0</v>
      </c>
      <c r="N88" s="2" t="s">
        <v>231</v>
      </c>
    </row>
    <row r="89" spans="1:14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4">
        <f t="shared" si="1"/>
        <v>0</v>
      </c>
      <c r="N89" s="2" t="s">
        <v>231</v>
      </c>
    </row>
    <row r="90" spans="1:14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4">
        <f t="shared" si="1"/>
        <v>0</v>
      </c>
      <c r="N90" s="2" t="s">
        <v>231</v>
      </c>
    </row>
    <row r="91" spans="1:14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4">
        <f t="shared" si="1"/>
        <v>0</v>
      </c>
      <c r="N91" s="2" t="s">
        <v>231</v>
      </c>
    </row>
    <row r="92" spans="1:14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4">
        <f t="shared" si="1"/>
        <v>0</v>
      </c>
      <c r="N92" s="2" t="s">
        <v>231</v>
      </c>
    </row>
    <row r="93" spans="1:14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4">
        <f t="shared" si="1"/>
        <v>0</v>
      </c>
      <c r="N93" s="2" t="s">
        <v>231</v>
      </c>
    </row>
    <row r="94" spans="1:14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4">
        <f t="shared" si="1"/>
        <v>0</v>
      </c>
      <c r="N94" s="2" t="s">
        <v>231</v>
      </c>
    </row>
    <row r="95" spans="1:14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4">
        <f t="shared" si="1"/>
        <v>0</v>
      </c>
      <c r="N95" s="2" t="s">
        <v>231</v>
      </c>
    </row>
    <row r="96" spans="1:14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4">
        <f t="shared" si="1"/>
        <v>0</v>
      </c>
      <c r="N96" s="2" t="s">
        <v>231</v>
      </c>
    </row>
    <row r="97" spans="1:14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4">
        <f t="shared" si="1"/>
        <v>0</v>
      </c>
      <c r="N97" s="2" t="s">
        <v>231</v>
      </c>
    </row>
    <row r="98" spans="1:14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4">
        <f t="shared" si="1"/>
        <v>0</v>
      </c>
      <c r="N98" s="2" t="s">
        <v>231</v>
      </c>
    </row>
    <row r="99" spans="1:14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4">
        <f t="shared" si="1"/>
        <v>0</v>
      </c>
      <c r="N99" s="2" t="s">
        <v>231</v>
      </c>
    </row>
    <row r="100" spans="1:14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4">
        <f t="shared" si="1"/>
        <v>0</v>
      </c>
      <c r="N100" s="2" t="s">
        <v>231</v>
      </c>
    </row>
    <row r="101" spans="1:14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40" sqref="F15:F42 G25:L42 H43:H48 G69:L86 F49:F85" xr:uid="{1E772986-22E3-4AF2-855C-9A1D7B8553AF}">
      <formula1>40</formula1>
    </dataValidation>
    <dataValidation type="decimal" operator="lessThanOrEqual" allowBlank="1" showInputMessage="1" showErrorMessage="1" error="max. 15" sqref="G15:H24 I43:J48 G49:H68" xr:uid="{2C947F65-B395-45AD-9E0F-1FBBC3CD8128}">
      <formula1>15</formula1>
    </dataValidation>
    <dataValidation type="decimal" operator="lessThanOrEqual" allowBlank="1" showInputMessage="1" showErrorMessage="1" error="max. 5" sqref="I15:I24 L15:L24 K43:K48 I49:I68 L49:L68" xr:uid="{B718545B-365C-43C5-9A26-345631DB15AB}">
      <formula1>5</formula1>
    </dataValidation>
    <dataValidation type="decimal" operator="lessThanOrEqual" allowBlank="1" showInputMessage="1" showErrorMessage="1" error="max. 10" sqref="J15:K24 L43:L48 J49:K68" xr:uid="{49B73060-F13F-4BAB-94DE-3BE434321C56}">
      <formula1>10</formula1>
    </dataValidation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4F8C-41AA-4701-ACC8-4E71CA259F8B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7</v>
      </c>
      <c r="L15" s="4">
        <v>5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22</v>
      </c>
      <c r="G16" s="4">
        <v>11</v>
      </c>
      <c r="H16" s="4">
        <v>7</v>
      </c>
      <c r="I16" s="4">
        <v>4</v>
      </c>
      <c r="J16" s="4">
        <v>6</v>
      </c>
      <c r="K16" s="4">
        <v>5</v>
      </c>
      <c r="L16" s="4">
        <v>5</v>
      </c>
      <c r="M16" s="4">
        <f t="shared" ref="M16:M79" si="0">SUM(F16:L16)</f>
        <v>60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8</v>
      </c>
      <c r="L18" s="4">
        <v>5</v>
      </c>
      <c r="M18" s="4">
        <f t="shared" si="0"/>
        <v>86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31</v>
      </c>
      <c r="G19" s="4">
        <v>12</v>
      </c>
      <c r="H19" s="4">
        <v>12</v>
      </c>
      <c r="I19" s="4">
        <v>3</v>
      </c>
      <c r="J19" s="4">
        <v>7</v>
      </c>
      <c r="K19" s="4">
        <v>6</v>
      </c>
      <c r="L19" s="4">
        <v>5</v>
      </c>
      <c r="M19" s="4">
        <f t="shared" si="0"/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27</v>
      </c>
      <c r="G20" s="4">
        <v>12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30</v>
      </c>
      <c r="G21" s="4">
        <v>13</v>
      </c>
      <c r="H21" s="4">
        <v>12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79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33</v>
      </c>
      <c r="G22" s="4">
        <v>13</v>
      </c>
      <c r="H22" s="4">
        <v>12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31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35</v>
      </c>
      <c r="G25" s="4">
        <v>13</v>
      </c>
      <c r="H25" s="4">
        <v>11</v>
      </c>
      <c r="I25" s="4">
        <v>4</v>
      </c>
      <c r="J25" s="4">
        <v>6</v>
      </c>
      <c r="K25" s="4">
        <v>8</v>
      </c>
      <c r="L25" s="4">
        <v>5</v>
      </c>
      <c r="M25" s="4">
        <f t="shared" si="0"/>
        <v>82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34</v>
      </c>
      <c r="G26" s="4">
        <v>10</v>
      </c>
      <c r="H26" s="4">
        <v>12</v>
      </c>
      <c r="I26" s="4">
        <v>5</v>
      </c>
      <c r="J26" s="4">
        <v>5</v>
      </c>
      <c r="K26" s="4">
        <v>8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35</v>
      </c>
      <c r="G27" s="4">
        <v>12</v>
      </c>
      <c r="H27" s="4">
        <v>11</v>
      </c>
      <c r="I27" s="4">
        <v>4</v>
      </c>
      <c r="J27" s="4">
        <v>5</v>
      </c>
      <c r="K27" s="4">
        <v>6</v>
      </c>
      <c r="L27" s="4">
        <v>5</v>
      </c>
      <c r="M27" s="4">
        <f t="shared" si="0"/>
        <v>78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27</v>
      </c>
      <c r="G28" s="4">
        <v>13</v>
      </c>
      <c r="H28" s="4">
        <v>10</v>
      </c>
      <c r="I28" s="4">
        <v>5</v>
      </c>
      <c r="J28" s="4">
        <v>7</v>
      </c>
      <c r="K28" s="4">
        <v>5</v>
      </c>
      <c r="L28" s="4">
        <v>5</v>
      </c>
      <c r="M28" s="4">
        <f t="shared" si="0"/>
        <v>72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34</v>
      </c>
      <c r="G29" s="4">
        <v>12</v>
      </c>
      <c r="H29" s="4">
        <v>10</v>
      </c>
      <c r="I29" s="4">
        <v>4</v>
      </c>
      <c r="J29" s="4">
        <v>6</v>
      </c>
      <c r="K29" s="4">
        <v>8</v>
      </c>
      <c r="L29" s="4">
        <v>5</v>
      </c>
      <c r="M29" s="4">
        <f t="shared" si="0"/>
        <v>79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30</v>
      </c>
      <c r="G30" s="4">
        <v>14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34</v>
      </c>
      <c r="G31" s="4">
        <v>13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81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31</v>
      </c>
      <c r="G34" s="4">
        <v>12</v>
      </c>
      <c r="H34" s="4">
        <v>11</v>
      </c>
      <c r="I34" s="4">
        <v>2</v>
      </c>
      <c r="J34" s="4">
        <v>5</v>
      </c>
      <c r="K34" s="4">
        <v>5</v>
      </c>
      <c r="L34" s="4">
        <v>5</v>
      </c>
      <c r="M34" s="4">
        <f t="shared" si="0"/>
        <v>71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30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32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29</v>
      </c>
      <c r="G39" s="4">
        <v>12</v>
      </c>
      <c r="H39" s="4">
        <v>10</v>
      </c>
      <c r="I39" s="4">
        <v>4</v>
      </c>
      <c r="J39" s="4">
        <v>7</v>
      </c>
      <c r="K39" s="4">
        <v>7</v>
      </c>
      <c r="L39" s="4">
        <v>4</v>
      </c>
      <c r="M39" s="4">
        <f t="shared" si="0"/>
        <v>73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26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30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14</v>
      </c>
      <c r="G43" s="34">
        <v>10</v>
      </c>
      <c r="H43" s="20">
        <v>7</v>
      </c>
      <c r="I43" s="20">
        <v>4</v>
      </c>
      <c r="J43" s="20">
        <v>9</v>
      </c>
      <c r="K43" s="20">
        <v>10</v>
      </c>
      <c r="L43" s="20">
        <v>5</v>
      </c>
      <c r="M43" s="4">
        <f t="shared" si="0"/>
        <v>59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39</v>
      </c>
      <c r="G44" s="34">
        <v>12</v>
      </c>
      <c r="H44" s="20">
        <v>13</v>
      </c>
      <c r="I44" s="20">
        <v>5</v>
      </c>
      <c r="J44" s="20">
        <v>7</v>
      </c>
      <c r="K44" s="20">
        <v>8</v>
      </c>
      <c r="L44" s="20">
        <v>4</v>
      </c>
      <c r="M44" s="4">
        <f t="shared" si="0"/>
        <v>88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39</v>
      </c>
      <c r="G45" s="34">
        <v>12</v>
      </c>
      <c r="H45" s="20">
        <v>13</v>
      </c>
      <c r="I45" s="20">
        <v>5</v>
      </c>
      <c r="J45" s="20">
        <v>8</v>
      </c>
      <c r="K45" s="20">
        <v>9</v>
      </c>
      <c r="L45" s="20">
        <v>4</v>
      </c>
      <c r="M45" s="4">
        <f t="shared" si="0"/>
        <v>90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38</v>
      </c>
      <c r="G46" s="34">
        <v>12</v>
      </c>
      <c r="H46" s="20">
        <v>13</v>
      </c>
      <c r="I46" s="20">
        <v>5</v>
      </c>
      <c r="J46" s="20">
        <v>8</v>
      </c>
      <c r="K46" s="20">
        <v>9</v>
      </c>
      <c r="L46" s="20">
        <v>4</v>
      </c>
      <c r="M46" s="4">
        <f t="shared" si="0"/>
        <v>89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30</v>
      </c>
      <c r="G47" s="34">
        <v>11</v>
      </c>
      <c r="H47" s="20">
        <v>11</v>
      </c>
      <c r="I47" s="20">
        <v>5</v>
      </c>
      <c r="J47" s="20">
        <v>7</v>
      </c>
      <c r="K47" s="20">
        <v>8</v>
      </c>
      <c r="L47" s="20">
        <v>5</v>
      </c>
      <c r="M47" s="4">
        <f t="shared" si="0"/>
        <v>77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31</v>
      </c>
      <c r="G48" s="34">
        <v>11</v>
      </c>
      <c r="H48" s="20">
        <v>13</v>
      </c>
      <c r="I48" s="20">
        <v>5</v>
      </c>
      <c r="J48" s="20">
        <v>7</v>
      </c>
      <c r="K48" s="20">
        <v>8</v>
      </c>
      <c r="L48" s="20">
        <v>4</v>
      </c>
      <c r="M48" s="4">
        <f t="shared" si="0"/>
        <v>79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13</v>
      </c>
      <c r="H49" s="20">
        <v>12</v>
      </c>
      <c r="I49" s="20">
        <v>4</v>
      </c>
      <c r="J49" s="20">
        <v>8</v>
      </c>
      <c r="K49" s="20">
        <v>6</v>
      </c>
      <c r="L49" s="20">
        <v>5</v>
      </c>
      <c r="M49" s="4">
        <f t="shared" si="0"/>
        <v>78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30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83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14</v>
      </c>
      <c r="H51" s="20">
        <v>13</v>
      </c>
      <c r="I51" s="20">
        <v>4</v>
      </c>
      <c r="J51" s="20">
        <v>8</v>
      </c>
      <c r="K51" s="20">
        <v>8</v>
      </c>
      <c r="L51" s="20">
        <v>4</v>
      </c>
      <c r="M51" s="4">
        <f t="shared" si="0"/>
        <v>83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30</v>
      </c>
      <c r="G52" s="20">
        <v>12</v>
      </c>
      <c r="H52" s="20">
        <v>12</v>
      </c>
      <c r="I52" s="20">
        <v>5</v>
      </c>
      <c r="J52" s="20">
        <v>7</v>
      </c>
      <c r="K52" s="20">
        <v>7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32</v>
      </c>
      <c r="G53" s="20">
        <v>12</v>
      </c>
      <c r="H53" s="20">
        <v>12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81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34</v>
      </c>
      <c r="G54" s="20">
        <v>14</v>
      </c>
      <c r="H54" s="20">
        <v>13</v>
      </c>
      <c r="I54" s="20">
        <v>5</v>
      </c>
      <c r="J54" s="20">
        <v>8</v>
      </c>
      <c r="K54" s="20">
        <v>8</v>
      </c>
      <c r="L54" s="20">
        <v>4</v>
      </c>
      <c r="M54" s="4">
        <f t="shared" si="0"/>
        <v>86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23</v>
      </c>
      <c r="G55" s="20">
        <v>11</v>
      </c>
      <c r="H55" s="20">
        <v>8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65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33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35</v>
      </c>
      <c r="G57" s="20">
        <v>11</v>
      </c>
      <c r="H57" s="20">
        <v>13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82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33</v>
      </c>
      <c r="G58" s="20">
        <v>13</v>
      </c>
      <c r="H58" s="20">
        <v>13</v>
      </c>
      <c r="I58" s="20">
        <v>5</v>
      </c>
      <c r="J58" s="20">
        <v>8</v>
      </c>
      <c r="K58" s="20">
        <v>8</v>
      </c>
      <c r="L58" s="20">
        <v>4</v>
      </c>
      <c r="M58" s="4">
        <f t="shared" si="0"/>
        <v>84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31</v>
      </c>
      <c r="G59" s="20">
        <v>13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79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34</v>
      </c>
      <c r="G60" s="20">
        <v>13</v>
      </c>
      <c r="H60" s="20">
        <v>14</v>
      </c>
      <c r="I60" s="20">
        <v>5</v>
      </c>
      <c r="J60" s="20">
        <v>8</v>
      </c>
      <c r="K60" s="20">
        <v>8</v>
      </c>
      <c r="L60" s="20">
        <v>4</v>
      </c>
      <c r="M60" s="4">
        <f t="shared" si="0"/>
        <v>86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28</v>
      </c>
      <c r="G61" s="20">
        <v>11</v>
      </c>
      <c r="H61" s="20">
        <v>9</v>
      </c>
      <c r="I61" s="20">
        <v>4</v>
      </c>
      <c r="J61" s="20">
        <v>5</v>
      </c>
      <c r="K61" s="20">
        <v>6</v>
      </c>
      <c r="L61" s="20">
        <v>5</v>
      </c>
      <c r="M61" s="4">
        <f t="shared" si="0"/>
        <v>68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33</v>
      </c>
      <c r="G62" s="20">
        <v>11</v>
      </c>
      <c r="H62" s="20">
        <v>12</v>
      </c>
      <c r="I62" s="20">
        <v>5</v>
      </c>
      <c r="J62" s="20">
        <v>8</v>
      </c>
      <c r="K62" s="20">
        <v>8</v>
      </c>
      <c r="L62" s="20">
        <v>2</v>
      </c>
      <c r="M62" s="4">
        <f t="shared" si="0"/>
        <v>79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35</v>
      </c>
      <c r="G63" s="20">
        <v>14</v>
      </c>
      <c r="H63" s="20">
        <v>14</v>
      </c>
      <c r="I63" s="20">
        <v>5</v>
      </c>
      <c r="J63" s="20">
        <v>8</v>
      </c>
      <c r="K63" s="20">
        <v>8</v>
      </c>
      <c r="L63" s="20">
        <v>4</v>
      </c>
      <c r="M63" s="4">
        <f t="shared" si="0"/>
        <v>88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30</v>
      </c>
      <c r="G64" s="20">
        <v>11</v>
      </c>
      <c r="H64" s="20">
        <v>12</v>
      </c>
      <c r="I64" s="20">
        <v>4</v>
      </c>
      <c r="J64" s="20">
        <v>8</v>
      </c>
      <c r="K64" s="20">
        <v>8</v>
      </c>
      <c r="L64" s="20">
        <v>5</v>
      </c>
      <c r="M64" s="4">
        <f t="shared" si="0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26</v>
      </c>
      <c r="G65" s="20">
        <v>13</v>
      </c>
      <c r="H65" s="20">
        <v>7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69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31</v>
      </c>
      <c r="G66" s="20">
        <v>12</v>
      </c>
      <c r="H66" s="20">
        <v>13</v>
      </c>
      <c r="I66" s="20">
        <v>5</v>
      </c>
      <c r="J66" s="20">
        <v>8</v>
      </c>
      <c r="K66" s="20">
        <v>8</v>
      </c>
      <c r="L66" s="20">
        <v>5</v>
      </c>
      <c r="M66" s="4">
        <f t="shared" si="0"/>
        <v>82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33</v>
      </c>
      <c r="G67" s="20">
        <v>14</v>
      </c>
      <c r="H67" s="20">
        <v>9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34</v>
      </c>
      <c r="G68" s="20">
        <v>13</v>
      </c>
      <c r="H68" s="20">
        <v>13</v>
      </c>
      <c r="I68" s="20">
        <v>4</v>
      </c>
      <c r="J68" s="20">
        <v>8</v>
      </c>
      <c r="K68" s="20">
        <v>8</v>
      </c>
      <c r="L68" s="20">
        <v>4</v>
      </c>
      <c r="M68" s="4">
        <f t="shared" si="0"/>
        <v>84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30</v>
      </c>
      <c r="G69" s="20">
        <v>13</v>
      </c>
      <c r="H69" s="20">
        <v>12</v>
      </c>
      <c r="I69" s="20">
        <v>5</v>
      </c>
      <c r="J69" s="20">
        <v>7</v>
      </c>
      <c r="K69" s="20">
        <v>8</v>
      </c>
      <c r="L69" s="20">
        <v>4</v>
      </c>
      <c r="M69" s="4">
        <f t="shared" si="0"/>
        <v>79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21</v>
      </c>
      <c r="G70" s="20">
        <v>12</v>
      </c>
      <c r="H70" s="20">
        <v>7</v>
      </c>
      <c r="I70" s="20">
        <v>4</v>
      </c>
      <c r="J70" s="20">
        <v>7</v>
      </c>
      <c r="K70" s="20">
        <v>7</v>
      </c>
      <c r="L70" s="20">
        <v>5</v>
      </c>
      <c r="M70" s="4">
        <f t="shared" si="0"/>
        <v>63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32</v>
      </c>
      <c r="G71" s="20">
        <v>13</v>
      </c>
      <c r="H71" s="20">
        <v>12</v>
      </c>
      <c r="I71" s="20">
        <v>4</v>
      </c>
      <c r="J71" s="20">
        <v>7</v>
      </c>
      <c r="K71" s="20">
        <v>7</v>
      </c>
      <c r="L71" s="20">
        <v>4</v>
      </c>
      <c r="M71" s="4">
        <f t="shared" si="0"/>
        <v>79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8</v>
      </c>
      <c r="K72" s="20">
        <v>9</v>
      </c>
      <c r="L72" s="20">
        <v>3</v>
      </c>
      <c r="M72" s="4">
        <f t="shared" si="0"/>
        <v>85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32</v>
      </c>
      <c r="G73" s="20">
        <v>12</v>
      </c>
      <c r="H73" s="20">
        <v>12</v>
      </c>
      <c r="I73" s="20">
        <v>4</v>
      </c>
      <c r="J73" s="20">
        <v>7</v>
      </c>
      <c r="K73" s="20">
        <v>7</v>
      </c>
      <c r="L73" s="20">
        <v>4</v>
      </c>
      <c r="M73" s="4">
        <f t="shared" si="0"/>
        <v>78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29</v>
      </c>
      <c r="G74" s="20">
        <v>12</v>
      </c>
      <c r="H74" s="20">
        <v>11</v>
      </c>
      <c r="I74" s="20">
        <v>5</v>
      </c>
      <c r="J74" s="20">
        <v>6</v>
      </c>
      <c r="K74" s="20">
        <v>6</v>
      </c>
      <c r="L74" s="20">
        <v>5</v>
      </c>
      <c r="M74" s="4">
        <f t="shared" si="0"/>
        <v>74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32</v>
      </c>
      <c r="G75" s="20">
        <v>13</v>
      </c>
      <c r="H75" s="20">
        <v>12</v>
      </c>
      <c r="I75" s="20">
        <v>4</v>
      </c>
      <c r="J75" s="20">
        <v>8</v>
      </c>
      <c r="K75" s="20">
        <v>8</v>
      </c>
      <c r="L75" s="20">
        <v>5</v>
      </c>
      <c r="M75" s="4">
        <f t="shared" si="0"/>
        <v>82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0"/>
        <v>0</v>
      </c>
      <c r="N76" s="2" t="s">
        <v>231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0"/>
        <v>0</v>
      </c>
      <c r="N77" s="2" t="s">
        <v>231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0"/>
        <v>0</v>
      </c>
      <c r="N78" s="2" t="s">
        <v>231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0"/>
        <v>0</v>
      </c>
      <c r="N79" s="2" t="s">
        <v>231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ref="M80:M100" si="1">SUM(F80:L80)</f>
        <v>0</v>
      </c>
      <c r="N80" s="2" t="s">
        <v>231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231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231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231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231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231</v>
      </c>
    </row>
    <row r="86" spans="1:14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4">
        <f t="shared" si="1"/>
        <v>0</v>
      </c>
      <c r="N86" s="2" t="s">
        <v>231</v>
      </c>
    </row>
    <row r="87" spans="1:14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4">
        <f t="shared" si="1"/>
        <v>0</v>
      </c>
      <c r="N87" s="2" t="s">
        <v>231</v>
      </c>
    </row>
    <row r="88" spans="1:14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4">
        <f t="shared" si="1"/>
        <v>0</v>
      </c>
      <c r="N88" s="2" t="s">
        <v>231</v>
      </c>
    </row>
    <row r="89" spans="1:14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4">
        <f t="shared" si="1"/>
        <v>0</v>
      </c>
      <c r="N89" s="2" t="s">
        <v>231</v>
      </c>
    </row>
    <row r="90" spans="1:14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4">
        <f t="shared" si="1"/>
        <v>0</v>
      </c>
      <c r="N90" s="2" t="s">
        <v>231</v>
      </c>
    </row>
    <row r="91" spans="1:14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4">
        <f t="shared" si="1"/>
        <v>0</v>
      </c>
      <c r="N91" s="2" t="s">
        <v>231</v>
      </c>
    </row>
    <row r="92" spans="1:14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4">
        <f t="shared" si="1"/>
        <v>0</v>
      </c>
      <c r="N92" s="2" t="s">
        <v>231</v>
      </c>
    </row>
    <row r="93" spans="1:14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4">
        <f t="shared" si="1"/>
        <v>0</v>
      </c>
      <c r="N93" s="2" t="s">
        <v>231</v>
      </c>
    </row>
    <row r="94" spans="1:14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4">
        <f t="shared" si="1"/>
        <v>0</v>
      </c>
      <c r="N94" s="2" t="s">
        <v>231</v>
      </c>
    </row>
    <row r="95" spans="1:14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4">
        <f t="shared" si="1"/>
        <v>0</v>
      </c>
      <c r="N95" s="2" t="s">
        <v>231</v>
      </c>
    </row>
    <row r="96" spans="1:14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4">
        <f t="shared" si="1"/>
        <v>0</v>
      </c>
      <c r="N96" s="2" t="s">
        <v>231</v>
      </c>
    </row>
    <row r="97" spans="1:14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4">
        <f t="shared" si="1"/>
        <v>0</v>
      </c>
      <c r="N97" s="2" t="s">
        <v>231</v>
      </c>
    </row>
    <row r="98" spans="1:14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4">
        <f t="shared" si="1"/>
        <v>0</v>
      </c>
      <c r="N98" s="2" t="s">
        <v>231</v>
      </c>
    </row>
    <row r="99" spans="1:14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4">
        <f t="shared" si="1"/>
        <v>0</v>
      </c>
      <c r="N99" s="2" t="s">
        <v>231</v>
      </c>
    </row>
    <row r="100" spans="1:14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4">
        <f t="shared" si="1"/>
        <v>0</v>
      </c>
    </row>
    <row r="101" spans="1:14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40" sqref="F15:F42 H43:H48 G76:L86 F49:F85" xr:uid="{32F90AD8-9D48-4ECC-B4FB-4942F1214D4B}">
      <formula1>40</formula1>
    </dataValidation>
    <dataValidation type="decimal" operator="lessThanOrEqual" allowBlank="1" showInputMessage="1" showErrorMessage="1" error="max. 15" sqref="G15:H42 I43:J48 G49:H75" xr:uid="{DFE6122A-4146-4098-93A6-D4E43DA13FA2}">
      <formula1>15</formula1>
    </dataValidation>
    <dataValidation type="decimal" operator="lessThanOrEqual" allowBlank="1" showInputMessage="1" showErrorMessage="1" error="max. 5" sqref="L15:L42 I15:I42 K43:K48 I49:I75 L49:L75" xr:uid="{5254CA13-E08A-4D52-AF66-2EEDACA8551A}">
      <formula1>5</formula1>
    </dataValidation>
    <dataValidation type="decimal" operator="lessThanOrEqual" allowBlank="1" showInputMessage="1" showErrorMessage="1" error="max. 10" sqref="J15:K42 L43:L48 J49:K75" xr:uid="{980BCACA-3C5C-46A4-ADB7-EB757A609607}">
      <formula1>10</formula1>
    </dataValidation>
  </dataValidation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67E8-B705-421B-8703-9D9C02B83235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59" si="0">SUM(F16:L16)</f>
        <v>0</v>
      </c>
      <c r="N16" s="2" t="s">
        <v>70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25</v>
      </c>
      <c r="G43" s="34">
        <v>14</v>
      </c>
      <c r="H43" s="20">
        <v>14</v>
      </c>
      <c r="I43" s="20">
        <v>3</v>
      </c>
      <c r="J43" s="20">
        <v>9</v>
      </c>
      <c r="K43" s="20">
        <v>9</v>
      </c>
      <c r="L43" s="20">
        <v>5</v>
      </c>
      <c r="M43" s="4">
        <f t="shared" si="0"/>
        <v>79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3</v>
      </c>
      <c r="M44" s="4">
        <f t="shared" si="0"/>
        <v>77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74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27</v>
      </c>
      <c r="G46" s="34">
        <v>12</v>
      </c>
      <c r="H46" s="20">
        <v>10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70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10</v>
      </c>
      <c r="H48" s="20">
        <v>10</v>
      </c>
      <c r="I48" s="20">
        <v>5</v>
      </c>
      <c r="J48" s="20">
        <v>6</v>
      </c>
      <c r="K48" s="20">
        <v>7</v>
      </c>
      <c r="L48" s="20">
        <v>3</v>
      </c>
      <c r="M48" s="4">
        <f t="shared" si="0"/>
        <v>70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32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10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77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22</v>
      </c>
      <c r="G55" s="20">
        <v>14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68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10</v>
      </c>
      <c r="H56" s="20">
        <v>11</v>
      </c>
      <c r="I56" s="20">
        <v>5</v>
      </c>
      <c r="J56" s="20">
        <v>5</v>
      </c>
      <c r="K56" s="20">
        <v>9</v>
      </c>
      <c r="L56" s="20">
        <v>4</v>
      </c>
      <c r="M56" s="4">
        <f t="shared" si="0"/>
        <v>73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10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75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10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76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ref="M60:M100" si="1">SUM(F60:L60)</f>
        <v>0</v>
      </c>
      <c r="N60" s="2" t="s">
        <v>70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1"/>
        <v>0</v>
      </c>
      <c r="N61" s="2" t="s">
        <v>70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1"/>
        <v>0</v>
      </c>
      <c r="N62" s="2" t="s">
        <v>70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1"/>
        <v>0</v>
      </c>
      <c r="N63" s="2" t="s">
        <v>70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1"/>
        <v>0</v>
      </c>
      <c r="N64" s="2" t="s">
        <v>70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1"/>
        <v>0</v>
      </c>
      <c r="N65" s="2" t="s">
        <v>70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1"/>
        <v>0</v>
      </c>
      <c r="N66" s="2" t="s">
        <v>70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1"/>
        <v>0</v>
      </c>
      <c r="N67" s="2" t="s">
        <v>70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1"/>
        <v>0</v>
      </c>
      <c r="N68" s="2" t="s">
        <v>70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25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4">
        <f t="shared" si="1"/>
        <v>72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21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4">
        <f t="shared" si="1"/>
        <v>64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29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4">
        <f t="shared" si="1"/>
        <v>72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31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4">
        <f t="shared" si="1"/>
        <v>81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30</v>
      </c>
      <c r="G73" s="20">
        <v>12</v>
      </c>
      <c r="H73" s="20">
        <v>10</v>
      </c>
      <c r="I73" s="20">
        <v>3</v>
      </c>
      <c r="J73" s="20">
        <v>5</v>
      </c>
      <c r="K73" s="20">
        <v>6</v>
      </c>
      <c r="L73" s="20">
        <v>4</v>
      </c>
      <c r="M73" s="4">
        <f t="shared" si="1"/>
        <v>70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28</v>
      </c>
      <c r="G74" s="20">
        <v>13</v>
      </c>
      <c r="H74" s="20">
        <v>9</v>
      </c>
      <c r="I74" s="20">
        <v>5</v>
      </c>
      <c r="J74" s="20">
        <v>6</v>
      </c>
      <c r="K74" s="20">
        <v>6</v>
      </c>
      <c r="L74" s="20">
        <v>5</v>
      </c>
      <c r="M74" s="4">
        <f t="shared" si="1"/>
        <v>72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28</v>
      </c>
      <c r="G75" s="20">
        <v>11</v>
      </c>
      <c r="H75" s="20">
        <v>10</v>
      </c>
      <c r="I75" s="20">
        <v>4</v>
      </c>
      <c r="J75" s="20">
        <v>8</v>
      </c>
      <c r="K75" s="20">
        <v>7</v>
      </c>
      <c r="L75" s="20">
        <v>5</v>
      </c>
      <c r="M75" s="4">
        <f t="shared" si="1"/>
        <v>73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1"/>
        <v>0</v>
      </c>
      <c r="N76" s="2" t="s">
        <v>232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1"/>
        <v>0</v>
      </c>
      <c r="N77" s="2" t="s">
        <v>232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1"/>
        <v>0</v>
      </c>
      <c r="N78" s="2" t="s">
        <v>232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1"/>
        <v>0</v>
      </c>
      <c r="N79" s="2" t="s">
        <v>232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si="1"/>
        <v>0</v>
      </c>
      <c r="N80" s="2" t="s">
        <v>232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232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232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232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232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232</v>
      </c>
    </row>
    <row r="86" spans="1:14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4">
        <f t="shared" si="1"/>
        <v>0</v>
      </c>
      <c r="N86" s="2" t="s">
        <v>232</v>
      </c>
    </row>
    <row r="87" spans="1:14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4">
        <f t="shared" si="1"/>
        <v>0</v>
      </c>
      <c r="N87" s="2" t="s">
        <v>232</v>
      </c>
    </row>
    <row r="88" spans="1:14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4">
        <f t="shared" si="1"/>
        <v>0</v>
      </c>
      <c r="N88" s="2" t="s">
        <v>232</v>
      </c>
    </row>
    <row r="89" spans="1:14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4">
        <f t="shared" si="1"/>
        <v>0</v>
      </c>
      <c r="N89" s="2" t="s">
        <v>232</v>
      </c>
    </row>
    <row r="90" spans="1:14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4">
        <f t="shared" si="1"/>
        <v>0</v>
      </c>
      <c r="N90" s="2" t="s">
        <v>232</v>
      </c>
    </row>
    <row r="91" spans="1:14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4">
        <f t="shared" si="1"/>
        <v>0</v>
      </c>
      <c r="N91" s="2" t="s">
        <v>232</v>
      </c>
    </row>
    <row r="92" spans="1:14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4">
        <f t="shared" si="1"/>
        <v>0</v>
      </c>
      <c r="N92" s="2" t="s">
        <v>232</v>
      </c>
    </row>
    <row r="93" spans="1:14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4">
        <f t="shared" si="1"/>
        <v>0</v>
      </c>
      <c r="N93" s="2" t="s">
        <v>232</v>
      </c>
    </row>
    <row r="94" spans="1:14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4">
        <f t="shared" si="1"/>
        <v>0</v>
      </c>
      <c r="N94" s="2" t="s">
        <v>232</v>
      </c>
    </row>
    <row r="95" spans="1:14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4">
        <f t="shared" si="1"/>
        <v>0</v>
      </c>
      <c r="N95" s="2" t="s">
        <v>232</v>
      </c>
    </row>
    <row r="96" spans="1:14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4">
        <f t="shared" si="1"/>
        <v>0</v>
      </c>
      <c r="N96" s="2" t="s">
        <v>232</v>
      </c>
    </row>
    <row r="97" spans="1:14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4">
        <f t="shared" si="1"/>
        <v>0</v>
      </c>
      <c r="N97" s="2" t="s">
        <v>232</v>
      </c>
    </row>
    <row r="98" spans="1:14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4">
        <f t="shared" si="1"/>
        <v>0</v>
      </c>
      <c r="N98" s="2" t="s">
        <v>232</v>
      </c>
    </row>
    <row r="99" spans="1:14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4">
        <f t="shared" si="1"/>
        <v>0</v>
      </c>
      <c r="N99" s="2" t="s">
        <v>232</v>
      </c>
    </row>
    <row r="100" spans="1:14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4">
        <f t="shared" si="1"/>
        <v>0</v>
      </c>
      <c r="N100" s="2" t="s">
        <v>232</v>
      </c>
    </row>
    <row r="101" spans="1:14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40" sqref="F15:L24 F25:F42 H43:H48 F49:F59 F60:L68 G76:L86 F69:F85" xr:uid="{4C637745-C332-4F19-9CE3-1403C73942A6}">
      <formula1>40</formula1>
    </dataValidation>
    <dataValidation type="decimal" operator="lessThanOrEqual" allowBlank="1" showInputMessage="1" showErrorMessage="1" error="max. 15" sqref="G25:H42 I43:J48 G49:H59 G69:H75" xr:uid="{75C53C0D-D32D-4733-8E45-69C2578E92C5}">
      <formula1>15</formula1>
    </dataValidation>
    <dataValidation type="decimal" operator="lessThanOrEqual" allowBlank="1" showInputMessage="1" showErrorMessage="1" error="max. 5" sqref="L25:L42 I25:I42 K43:K48 L49:L59 I49:I59 I69:I75 L69:L75" xr:uid="{B2F1627E-A825-489C-87C2-C4E540301F5E}">
      <formula1>5</formula1>
    </dataValidation>
    <dataValidation type="decimal" operator="lessThanOrEqual" allowBlank="1" showInputMessage="1" showErrorMessage="1" error="max. 10" sqref="J25:K42 L43:L48 J49:K59 J69:K75" xr:uid="{CBF73544-20A2-48CB-99FF-3DAD4A859643}">
      <formula1>10</formula1>
    </dataValidation>
  </dataValidation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8870-25B5-4D78-AF57-6F8CD46F4F11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6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2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>SUM(F23:L23)</f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ref="M24:M88" si="1"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1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1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1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1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1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1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1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1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1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1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1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1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1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1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1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1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1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1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15</v>
      </c>
      <c r="G43" s="34">
        <v>12</v>
      </c>
      <c r="H43" s="20">
        <v>9</v>
      </c>
      <c r="I43" s="20">
        <v>3</v>
      </c>
      <c r="J43" s="20">
        <v>8</v>
      </c>
      <c r="K43" s="20">
        <v>6</v>
      </c>
      <c r="L43" s="20">
        <v>5</v>
      </c>
      <c r="M43" s="4">
        <f t="shared" si="1"/>
        <v>58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1"/>
        <v>78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1"/>
        <v>74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1"/>
        <v>76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1"/>
        <v>77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1"/>
        <v>75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1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1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1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1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1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1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24</v>
      </c>
      <c r="G55" s="20">
        <v>12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1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1"/>
        <v>70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1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1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1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1"/>
        <v>79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67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78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85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21</v>
      </c>
      <c r="G65" s="20">
        <v>12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65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78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80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27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4">
        <f t="shared" si="1"/>
        <v>74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23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4">
        <f t="shared" si="1"/>
        <v>66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30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4">
        <f t="shared" si="1"/>
        <v>73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4">
        <f t="shared" si="1"/>
        <v>84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30</v>
      </c>
      <c r="G73" s="20">
        <v>12</v>
      </c>
      <c r="H73" s="20">
        <v>10</v>
      </c>
      <c r="I73" s="20">
        <v>3</v>
      </c>
      <c r="J73" s="20">
        <v>5</v>
      </c>
      <c r="K73" s="20">
        <v>6</v>
      </c>
      <c r="L73" s="20">
        <v>4</v>
      </c>
      <c r="M73" s="4">
        <f t="shared" si="1"/>
        <v>70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29</v>
      </c>
      <c r="G74" s="20">
        <v>13</v>
      </c>
      <c r="H74" s="20">
        <v>11</v>
      </c>
      <c r="I74" s="20">
        <v>5</v>
      </c>
      <c r="J74" s="20">
        <v>6</v>
      </c>
      <c r="K74" s="20">
        <v>6</v>
      </c>
      <c r="L74" s="20">
        <v>5</v>
      </c>
      <c r="M74" s="4">
        <f t="shared" si="1"/>
        <v>75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29</v>
      </c>
      <c r="G75" s="20">
        <v>11</v>
      </c>
      <c r="H75" s="20">
        <v>10</v>
      </c>
      <c r="I75" s="20">
        <v>4</v>
      </c>
      <c r="J75" s="20">
        <v>6</v>
      </c>
      <c r="K75" s="20">
        <v>7</v>
      </c>
      <c r="L75" s="20">
        <v>5</v>
      </c>
      <c r="M75" s="4">
        <f t="shared" si="1"/>
        <v>72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1"/>
        <v>0</v>
      </c>
      <c r="N76" s="2" t="s">
        <v>232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1"/>
        <v>0</v>
      </c>
      <c r="N77" s="2" t="s">
        <v>232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1"/>
        <v>0</v>
      </c>
      <c r="N78" s="2" t="s">
        <v>232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1"/>
        <v>0</v>
      </c>
      <c r="N79" s="2" t="s">
        <v>232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si="1"/>
        <v>0</v>
      </c>
      <c r="N80" s="2" t="s">
        <v>232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232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232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232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232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232</v>
      </c>
    </row>
    <row r="86" spans="1:14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4">
        <f t="shared" si="1"/>
        <v>0</v>
      </c>
      <c r="N86" s="2" t="s">
        <v>232</v>
      </c>
    </row>
    <row r="87" spans="1:14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4">
        <f t="shared" si="1"/>
        <v>0</v>
      </c>
      <c r="N87" s="2" t="s">
        <v>232</v>
      </c>
    </row>
    <row r="88" spans="1:14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4">
        <f t="shared" si="1"/>
        <v>0</v>
      </c>
      <c r="N88" s="2" t="s">
        <v>232</v>
      </c>
    </row>
    <row r="89" spans="1:14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4">
        <f t="shared" ref="M89:M100" si="2">SUM(F89:L89)</f>
        <v>0</v>
      </c>
      <c r="N89" s="2" t="s">
        <v>232</v>
      </c>
    </row>
    <row r="90" spans="1:14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4">
        <f t="shared" si="2"/>
        <v>0</v>
      </c>
      <c r="N90" s="2" t="s">
        <v>232</v>
      </c>
    </row>
    <row r="91" spans="1:14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4">
        <f t="shared" si="2"/>
        <v>0</v>
      </c>
      <c r="N91" s="2" t="s">
        <v>232</v>
      </c>
    </row>
    <row r="92" spans="1:14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4">
        <f t="shared" si="2"/>
        <v>0</v>
      </c>
      <c r="N92" s="2" t="s">
        <v>232</v>
      </c>
    </row>
    <row r="93" spans="1:14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4">
        <f t="shared" si="2"/>
        <v>0</v>
      </c>
      <c r="N93" s="2" t="s">
        <v>232</v>
      </c>
    </row>
    <row r="94" spans="1:14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4">
        <f t="shared" si="2"/>
        <v>0</v>
      </c>
      <c r="N94" s="2" t="s">
        <v>232</v>
      </c>
    </row>
    <row r="95" spans="1:14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4">
        <f t="shared" si="2"/>
        <v>0</v>
      </c>
      <c r="N95" s="2" t="s">
        <v>232</v>
      </c>
    </row>
    <row r="96" spans="1:14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4">
        <f t="shared" si="2"/>
        <v>0</v>
      </c>
      <c r="N96" s="2" t="s">
        <v>232</v>
      </c>
    </row>
    <row r="97" spans="1:14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4">
        <f t="shared" si="2"/>
        <v>0</v>
      </c>
      <c r="N97" s="2" t="s">
        <v>232</v>
      </c>
    </row>
    <row r="98" spans="1:14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4">
        <f t="shared" si="2"/>
        <v>0</v>
      </c>
      <c r="N98" s="2" t="s">
        <v>232</v>
      </c>
    </row>
    <row r="99" spans="1:14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4">
        <f t="shared" si="2"/>
        <v>0</v>
      </c>
      <c r="N99" s="2" t="s">
        <v>232</v>
      </c>
    </row>
    <row r="100" spans="1:14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4">
        <f t="shared" si="2"/>
        <v>0</v>
      </c>
      <c r="N100" s="2" t="s">
        <v>232</v>
      </c>
    </row>
    <row r="101" spans="1:14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40" sqref="F15:F42 H43:H48 F49:F85 G76:L86" xr:uid="{1EAF000E-BD15-4AA2-BA76-6F5DC1BBABF7}">
      <formula1>40</formula1>
    </dataValidation>
    <dataValidation type="decimal" operator="lessThanOrEqual" allowBlank="1" showInputMessage="1" showErrorMessage="1" error="max. 15" sqref="G15:H42 I43:J48 G49:H75" xr:uid="{E515C8B7-4EA9-4ED9-BEB0-753C085A5FAB}">
      <formula1>15</formula1>
    </dataValidation>
    <dataValidation type="decimal" operator="lessThanOrEqual" allowBlank="1" showInputMessage="1" showErrorMessage="1" error="max. 5" sqref="L15:L42 I15:I42 K43:K48 L49:L75 I49:I75" xr:uid="{CCDC5468-67A9-43EB-AAD1-C9FB8606DC38}">
      <formula1>5</formula1>
    </dataValidation>
    <dataValidation type="decimal" operator="lessThanOrEqual" allowBlank="1" showInputMessage="1" showErrorMessage="1" error="max. 10" sqref="J15:K42 L43:L48 J49:K75" xr:uid="{4A40B766-4C46-4139-82D3-BABA96934FDE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F59B1-8172-41FF-9119-D8554D308F87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230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75" si="0">SUM(F16:L16)</f>
        <v>0</v>
      </c>
      <c r="N16" s="2" t="s">
        <v>230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230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230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230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230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230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230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230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230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230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230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230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230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230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230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230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230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230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230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230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230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230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230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230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230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230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230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f t="shared" si="0"/>
        <v>0</v>
      </c>
      <c r="N43" s="2" t="s">
        <v>230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 t="shared" si="0"/>
        <v>0</v>
      </c>
      <c r="N44" s="2" t="s">
        <v>230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f t="shared" si="0"/>
        <v>0</v>
      </c>
      <c r="N45" s="2" t="s">
        <v>230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f t="shared" si="0"/>
        <v>0</v>
      </c>
      <c r="N46" s="2" t="s">
        <v>230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f t="shared" si="0"/>
        <v>0</v>
      </c>
      <c r="N47" s="2" t="s">
        <v>230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f t="shared" si="0"/>
        <v>0</v>
      </c>
      <c r="N48" s="2" t="s">
        <v>230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f t="shared" si="0"/>
        <v>0</v>
      </c>
      <c r="N49" s="2" t="s">
        <v>230</v>
      </c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f t="shared" si="0"/>
        <v>0</v>
      </c>
      <c r="N50" s="2" t="s">
        <v>230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f t="shared" si="0"/>
        <v>0</v>
      </c>
      <c r="N51" s="2" t="s">
        <v>230</v>
      </c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f t="shared" si="0"/>
        <v>0</v>
      </c>
      <c r="N52" s="2" t="s">
        <v>230</v>
      </c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f t="shared" si="0"/>
        <v>0</v>
      </c>
      <c r="N53" s="2" t="s">
        <v>230</v>
      </c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f t="shared" si="0"/>
        <v>0</v>
      </c>
      <c r="N54" s="2" t="s">
        <v>230</v>
      </c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f t="shared" si="0"/>
        <v>0</v>
      </c>
      <c r="N55" s="2" t="s">
        <v>230</v>
      </c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f t="shared" si="0"/>
        <v>0</v>
      </c>
      <c r="N56" s="2" t="s">
        <v>230</v>
      </c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f t="shared" si="0"/>
        <v>0</v>
      </c>
      <c r="N57" s="2" t="s">
        <v>230</v>
      </c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f t="shared" si="0"/>
        <v>0</v>
      </c>
      <c r="N58" s="2" t="s">
        <v>230</v>
      </c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f t="shared" si="0"/>
        <v>0</v>
      </c>
      <c r="N59" s="2" t="s">
        <v>230</v>
      </c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si="0"/>
        <v>0</v>
      </c>
      <c r="N60" s="2" t="s">
        <v>230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0"/>
        <v>0</v>
      </c>
      <c r="N61" s="2" t="s">
        <v>230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0"/>
        <v>0</v>
      </c>
      <c r="N62" s="2" t="s">
        <v>230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0"/>
        <v>0</v>
      </c>
      <c r="N63" s="2" t="s">
        <v>230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0"/>
        <v>0</v>
      </c>
      <c r="N64" s="2" t="s">
        <v>230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0"/>
        <v>0</v>
      </c>
      <c r="N65" s="2" t="s">
        <v>230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0"/>
        <v>0</v>
      </c>
      <c r="N66" s="2" t="s">
        <v>230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0"/>
        <v>0</v>
      </c>
      <c r="N67" s="2" t="s">
        <v>230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0"/>
        <v>0</v>
      </c>
      <c r="N68" s="2" t="s">
        <v>230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f t="shared" si="0"/>
        <v>0</v>
      </c>
      <c r="N69" s="2" t="s">
        <v>230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f t="shared" si="0"/>
        <v>0</v>
      </c>
      <c r="N70" s="2" t="s">
        <v>230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f t="shared" si="0"/>
        <v>0</v>
      </c>
      <c r="N71" s="2" t="s">
        <v>230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f t="shared" si="0"/>
        <v>0</v>
      </c>
      <c r="N72" s="2" t="s">
        <v>230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f t="shared" si="0"/>
        <v>0</v>
      </c>
      <c r="N73" s="2" t="s">
        <v>230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f t="shared" si="0"/>
        <v>0</v>
      </c>
      <c r="N74" s="2" t="s">
        <v>230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f t="shared" si="0"/>
        <v>0</v>
      </c>
      <c r="N75" s="2" t="s">
        <v>230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35</v>
      </c>
      <c r="G76" s="20">
        <v>14</v>
      </c>
      <c r="H76" s="20">
        <v>13</v>
      </c>
      <c r="I76" s="20">
        <v>5</v>
      </c>
      <c r="J76" s="20">
        <v>8</v>
      </c>
      <c r="K76" s="20">
        <v>8</v>
      </c>
      <c r="L76" s="20">
        <v>5</v>
      </c>
      <c r="M76" s="20">
        <f>SUM(F76:L76)</f>
        <v>88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28</v>
      </c>
      <c r="G77" s="20">
        <v>12</v>
      </c>
      <c r="H77" s="20">
        <v>10</v>
      </c>
      <c r="I77" s="20">
        <v>4</v>
      </c>
      <c r="J77" s="20">
        <v>7</v>
      </c>
      <c r="K77" s="20">
        <v>6</v>
      </c>
      <c r="L77" s="20">
        <v>5</v>
      </c>
      <c r="M77" s="20">
        <f t="shared" ref="M77:M100" si="1">SUM(F77:L77)</f>
        <v>72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34</v>
      </c>
      <c r="G78" s="20">
        <v>12</v>
      </c>
      <c r="H78" s="20">
        <v>14</v>
      </c>
      <c r="I78" s="20">
        <v>5</v>
      </c>
      <c r="J78" s="20">
        <v>7</v>
      </c>
      <c r="K78" s="20">
        <v>8</v>
      </c>
      <c r="L78" s="20">
        <v>4</v>
      </c>
      <c r="M78" s="20">
        <f t="shared" si="1"/>
        <v>84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33</v>
      </c>
      <c r="G79" s="20">
        <v>12</v>
      </c>
      <c r="H79" s="20">
        <v>11</v>
      </c>
      <c r="I79" s="20">
        <v>4</v>
      </c>
      <c r="J79" s="20">
        <v>8</v>
      </c>
      <c r="K79" s="20">
        <v>8</v>
      </c>
      <c r="L79" s="20">
        <v>4</v>
      </c>
      <c r="M79" s="20">
        <f t="shared" si="1"/>
        <v>80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32</v>
      </c>
      <c r="G80" s="20">
        <v>14</v>
      </c>
      <c r="H80" s="20">
        <v>13</v>
      </c>
      <c r="I80" s="20">
        <v>5</v>
      </c>
      <c r="J80" s="20">
        <v>7</v>
      </c>
      <c r="K80" s="20">
        <v>8</v>
      </c>
      <c r="L80" s="20">
        <v>5</v>
      </c>
      <c r="M80" s="20">
        <f t="shared" si="1"/>
        <v>84</v>
      </c>
    </row>
    <row r="81" spans="1:13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29</v>
      </c>
      <c r="G81" s="20">
        <v>10</v>
      </c>
      <c r="H81" s="20">
        <v>12</v>
      </c>
      <c r="I81" s="20">
        <v>4</v>
      </c>
      <c r="J81" s="20">
        <v>6</v>
      </c>
      <c r="K81" s="20">
        <v>7</v>
      </c>
      <c r="L81" s="20">
        <v>5</v>
      </c>
      <c r="M81" s="20">
        <f t="shared" si="1"/>
        <v>73</v>
      </c>
    </row>
    <row r="82" spans="1:13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32</v>
      </c>
      <c r="G82" s="20">
        <v>10</v>
      </c>
      <c r="H82" s="20">
        <v>11</v>
      </c>
      <c r="I82" s="20">
        <v>3</v>
      </c>
      <c r="J82" s="20">
        <v>6</v>
      </c>
      <c r="K82" s="20">
        <v>8</v>
      </c>
      <c r="L82" s="20">
        <v>4</v>
      </c>
      <c r="M82" s="20">
        <f t="shared" si="1"/>
        <v>74</v>
      </c>
    </row>
    <row r="83" spans="1:13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29</v>
      </c>
      <c r="G83" s="20">
        <v>12</v>
      </c>
      <c r="H83" s="20">
        <v>13</v>
      </c>
      <c r="I83" s="20">
        <v>5</v>
      </c>
      <c r="J83" s="20">
        <v>4</v>
      </c>
      <c r="K83" s="20">
        <v>4</v>
      </c>
      <c r="L83" s="20">
        <v>4</v>
      </c>
      <c r="M83" s="20">
        <f t="shared" si="1"/>
        <v>71</v>
      </c>
    </row>
    <row r="84" spans="1:13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30</v>
      </c>
      <c r="G84" s="20">
        <v>14</v>
      </c>
      <c r="H84" s="20">
        <v>13</v>
      </c>
      <c r="I84" s="20">
        <v>5</v>
      </c>
      <c r="J84" s="20">
        <v>6</v>
      </c>
      <c r="K84" s="20">
        <v>6</v>
      </c>
      <c r="L84" s="20">
        <v>4</v>
      </c>
      <c r="M84" s="20">
        <f t="shared" si="1"/>
        <v>78</v>
      </c>
    </row>
    <row r="85" spans="1:13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18</v>
      </c>
      <c r="G85" s="20">
        <v>12</v>
      </c>
      <c r="H85" s="20">
        <v>5</v>
      </c>
      <c r="I85" s="20">
        <v>3</v>
      </c>
      <c r="J85" s="20">
        <v>8</v>
      </c>
      <c r="K85" s="20">
        <v>6</v>
      </c>
      <c r="L85" s="20">
        <v>5</v>
      </c>
      <c r="M85" s="20">
        <f t="shared" si="1"/>
        <v>57</v>
      </c>
    </row>
    <row r="86" spans="1:13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29</v>
      </c>
      <c r="G86" s="20">
        <v>11</v>
      </c>
      <c r="H86" s="20">
        <v>13</v>
      </c>
      <c r="I86" s="20">
        <v>5</v>
      </c>
      <c r="J86" s="20">
        <v>6</v>
      </c>
      <c r="K86" s="20">
        <v>7</v>
      </c>
      <c r="L86" s="20">
        <v>3</v>
      </c>
      <c r="M86" s="20">
        <f t="shared" si="1"/>
        <v>74</v>
      </c>
    </row>
    <row r="87" spans="1:13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34</v>
      </c>
      <c r="G87" s="20">
        <v>13</v>
      </c>
      <c r="H87" s="20">
        <v>14</v>
      </c>
      <c r="I87" s="20">
        <v>5</v>
      </c>
      <c r="J87" s="20">
        <v>9</v>
      </c>
      <c r="K87" s="20">
        <v>10</v>
      </c>
      <c r="L87" s="20">
        <v>4</v>
      </c>
      <c r="M87" s="20">
        <f t="shared" si="1"/>
        <v>89</v>
      </c>
    </row>
    <row r="88" spans="1:13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30</v>
      </c>
      <c r="G88" s="20">
        <v>14</v>
      </c>
      <c r="H88" s="20">
        <v>13</v>
      </c>
      <c r="I88" s="20">
        <v>5</v>
      </c>
      <c r="J88" s="20">
        <v>8</v>
      </c>
      <c r="K88" s="20">
        <v>7</v>
      </c>
      <c r="L88" s="20">
        <v>5</v>
      </c>
      <c r="M88" s="20">
        <f t="shared" si="1"/>
        <v>82</v>
      </c>
    </row>
    <row r="89" spans="1:13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26</v>
      </c>
      <c r="G89" s="20">
        <v>13</v>
      </c>
      <c r="H89" s="20">
        <v>6</v>
      </c>
      <c r="I89" s="20">
        <v>5</v>
      </c>
      <c r="J89" s="20">
        <v>7</v>
      </c>
      <c r="K89" s="20">
        <v>6</v>
      </c>
      <c r="L89" s="20">
        <v>4</v>
      </c>
      <c r="M89" s="20">
        <f t="shared" si="1"/>
        <v>67</v>
      </c>
    </row>
    <row r="90" spans="1:13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34</v>
      </c>
      <c r="G90" s="20">
        <v>14</v>
      </c>
      <c r="H90" s="20">
        <v>14</v>
      </c>
      <c r="I90" s="20">
        <v>5</v>
      </c>
      <c r="J90" s="20">
        <v>7</v>
      </c>
      <c r="K90" s="20">
        <v>8</v>
      </c>
      <c r="L90" s="20">
        <v>4</v>
      </c>
      <c r="M90" s="20">
        <f t="shared" si="1"/>
        <v>86</v>
      </c>
    </row>
    <row r="91" spans="1:13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33</v>
      </c>
      <c r="G91" s="20">
        <v>13</v>
      </c>
      <c r="H91" s="20">
        <v>13</v>
      </c>
      <c r="I91" s="20">
        <v>5</v>
      </c>
      <c r="J91" s="20">
        <v>7</v>
      </c>
      <c r="K91" s="20">
        <v>8</v>
      </c>
      <c r="L91" s="20">
        <v>4</v>
      </c>
      <c r="M91" s="20">
        <f t="shared" si="1"/>
        <v>83</v>
      </c>
    </row>
    <row r="92" spans="1:13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33</v>
      </c>
      <c r="G92" s="20">
        <v>14</v>
      </c>
      <c r="H92" s="20">
        <v>14</v>
      </c>
      <c r="I92" s="20">
        <v>5</v>
      </c>
      <c r="J92" s="20">
        <v>7</v>
      </c>
      <c r="K92" s="20">
        <v>7</v>
      </c>
      <c r="L92" s="20">
        <v>4</v>
      </c>
      <c r="M92" s="20">
        <f t="shared" si="1"/>
        <v>84</v>
      </c>
    </row>
    <row r="93" spans="1:13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31</v>
      </c>
      <c r="G93" s="20">
        <v>12</v>
      </c>
      <c r="H93" s="20">
        <v>6</v>
      </c>
      <c r="I93" s="20">
        <v>4</v>
      </c>
      <c r="J93" s="20">
        <v>6</v>
      </c>
      <c r="K93" s="20">
        <v>6</v>
      </c>
      <c r="L93" s="20">
        <v>4</v>
      </c>
      <c r="M93" s="20">
        <f t="shared" si="1"/>
        <v>69</v>
      </c>
    </row>
    <row r="94" spans="1:13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31</v>
      </c>
      <c r="G94" s="20">
        <v>12</v>
      </c>
      <c r="H94" s="20">
        <v>8</v>
      </c>
      <c r="I94" s="20">
        <v>3</v>
      </c>
      <c r="J94" s="20">
        <v>5</v>
      </c>
      <c r="K94" s="20">
        <v>3</v>
      </c>
      <c r="L94" s="20">
        <v>4</v>
      </c>
      <c r="M94" s="20">
        <f t="shared" si="1"/>
        <v>66</v>
      </c>
    </row>
    <row r="95" spans="1:13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29</v>
      </c>
      <c r="G95" s="20">
        <v>12</v>
      </c>
      <c r="H95" s="20">
        <v>8</v>
      </c>
      <c r="I95" s="20">
        <v>5</v>
      </c>
      <c r="J95" s="20">
        <v>6</v>
      </c>
      <c r="K95" s="20">
        <v>5</v>
      </c>
      <c r="L95" s="20">
        <v>4</v>
      </c>
      <c r="M95" s="20">
        <f t="shared" si="1"/>
        <v>69</v>
      </c>
    </row>
    <row r="96" spans="1:13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26</v>
      </c>
      <c r="G96" s="20">
        <v>13</v>
      </c>
      <c r="H96" s="20">
        <v>8</v>
      </c>
      <c r="I96" s="20">
        <v>5</v>
      </c>
      <c r="J96" s="20">
        <v>7</v>
      </c>
      <c r="K96" s="20">
        <v>6</v>
      </c>
      <c r="L96" s="20">
        <v>4</v>
      </c>
      <c r="M96" s="20">
        <f t="shared" si="1"/>
        <v>69</v>
      </c>
    </row>
    <row r="97" spans="1:13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32</v>
      </c>
      <c r="G97" s="20">
        <v>11</v>
      </c>
      <c r="H97" s="20">
        <v>13</v>
      </c>
      <c r="I97" s="20">
        <v>3</v>
      </c>
      <c r="J97" s="20">
        <v>7</v>
      </c>
      <c r="K97" s="20">
        <v>7</v>
      </c>
      <c r="L97" s="20">
        <v>5</v>
      </c>
      <c r="M97" s="20">
        <f t="shared" si="1"/>
        <v>78</v>
      </c>
    </row>
    <row r="98" spans="1:13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33</v>
      </c>
      <c r="G98" s="20">
        <v>11</v>
      </c>
      <c r="H98" s="20">
        <v>13</v>
      </c>
      <c r="I98" s="20">
        <v>5</v>
      </c>
      <c r="J98" s="20">
        <v>6</v>
      </c>
      <c r="K98" s="20">
        <v>6</v>
      </c>
      <c r="L98" s="20">
        <v>4</v>
      </c>
      <c r="M98" s="20">
        <f t="shared" si="1"/>
        <v>78</v>
      </c>
    </row>
    <row r="99" spans="1:13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30</v>
      </c>
      <c r="G99" s="20">
        <v>14</v>
      </c>
      <c r="H99" s="20">
        <v>13</v>
      </c>
      <c r="I99" s="20">
        <v>5</v>
      </c>
      <c r="J99" s="20">
        <v>7</v>
      </c>
      <c r="K99" s="20">
        <v>7</v>
      </c>
      <c r="L99" s="20">
        <v>4</v>
      </c>
      <c r="M99" s="20">
        <f t="shared" si="1"/>
        <v>80</v>
      </c>
    </row>
    <row r="100" spans="1:13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34</v>
      </c>
      <c r="G100" s="20">
        <v>13</v>
      </c>
      <c r="H100" s="20">
        <v>13</v>
      </c>
      <c r="I100" s="20">
        <v>4</v>
      </c>
      <c r="J100" s="20">
        <v>7</v>
      </c>
      <c r="K100" s="20">
        <v>7</v>
      </c>
      <c r="L100" s="20">
        <v>4</v>
      </c>
      <c r="M100" s="20">
        <f t="shared" si="1"/>
        <v>82</v>
      </c>
    </row>
    <row r="101" spans="1:13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10" sqref="J76:K100" xr:uid="{C75CBEDA-25F9-4D4E-900C-D49B22EBADBC}">
      <formula1>10</formula1>
    </dataValidation>
    <dataValidation type="decimal" operator="lessThanOrEqual" allowBlank="1" showInputMessage="1" showErrorMessage="1" error="max. 5" sqref="I76:I100 L76:L100" xr:uid="{C04D3A62-6AC5-4AFE-9222-8FE21E3F8A8D}">
      <formula1>5</formula1>
    </dataValidation>
    <dataValidation type="decimal" operator="lessThanOrEqual" allowBlank="1" showInputMessage="1" showErrorMessage="1" error="max. 15" sqref="G76:H100" xr:uid="{E5D0EBA2-02E5-4449-B905-9137ED147AAF}">
      <formula1>15</formula1>
    </dataValidation>
    <dataValidation type="decimal" operator="lessThanOrEqual" allowBlank="1" showInputMessage="1" showErrorMessage="1" error="max. 40" sqref="G15:L75 F15:F85" xr:uid="{C9CFBEAF-B315-4BF4-BA27-C8217046B8C0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33CC6-F723-44C0-BE18-888ECB5BF7A6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230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75" si="0">SUM(F16:L16)</f>
        <v>0</v>
      </c>
      <c r="N16" s="2" t="s">
        <v>230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230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230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230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230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230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230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230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230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230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230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230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230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230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230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230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230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230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230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230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230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230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230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230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230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230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230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f t="shared" si="0"/>
        <v>0</v>
      </c>
      <c r="N43" s="2" t="s">
        <v>230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 t="shared" si="0"/>
        <v>0</v>
      </c>
      <c r="N44" s="2" t="s">
        <v>230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f t="shared" si="0"/>
        <v>0</v>
      </c>
      <c r="N45" s="2" t="s">
        <v>230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f t="shared" si="0"/>
        <v>0</v>
      </c>
      <c r="N46" s="2" t="s">
        <v>230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f t="shared" si="0"/>
        <v>0</v>
      </c>
      <c r="N47" s="2" t="s">
        <v>230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f t="shared" si="0"/>
        <v>0</v>
      </c>
      <c r="N48" s="2" t="s">
        <v>230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f t="shared" si="0"/>
        <v>0</v>
      </c>
      <c r="N49" s="2" t="s">
        <v>230</v>
      </c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f t="shared" si="0"/>
        <v>0</v>
      </c>
      <c r="N50" s="2" t="s">
        <v>230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f t="shared" si="0"/>
        <v>0</v>
      </c>
      <c r="N51" s="2" t="s">
        <v>230</v>
      </c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f t="shared" si="0"/>
        <v>0</v>
      </c>
      <c r="N52" s="2" t="s">
        <v>230</v>
      </c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f t="shared" si="0"/>
        <v>0</v>
      </c>
      <c r="N53" s="2" t="s">
        <v>230</v>
      </c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f t="shared" si="0"/>
        <v>0</v>
      </c>
      <c r="N54" s="2" t="s">
        <v>230</v>
      </c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f t="shared" si="0"/>
        <v>0</v>
      </c>
      <c r="N55" s="2" t="s">
        <v>230</v>
      </c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f t="shared" si="0"/>
        <v>0</v>
      </c>
      <c r="N56" s="2" t="s">
        <v>230</v>
      </c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f t="shared" si="0"/>
        <v>0</v>
      </c>
      <c r="N57" s="2" t="s">
        <v>230</v>
      </c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f t="shared" si="0"/>
        <v>0</v>
      </c>
      <c r="N58" s="2" t="s">
        <v>230</v>
      </c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f t="shared" si="0"/>
        <v>0</v>
      </c>
      <c r="N59" s="2" t="s">
        <v>230</v>
      </c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si="0"/>
        <v>0</v>
      </c>
      <c r="N60" s="2" t="s">
        <v>230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0"/>
        <v>0</v>
      </c>
      <c r="N61" s="2" t="s">
        <v>230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0"/>
        <v>0</v>
      </c>
      <c r="N62" s="2" t="s">
        <v>230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0"/>
        <v>0</v>
      </c>
      <c r="N63" s="2" t="s">
        <v>230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0"/>
        <v>0</v>
      </c>
      <c r="N64" s="2" t="s">
        <v>230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0"/>
        <v>0</v>
      </c>
      <c r="N65" s="2" t="s">
        <v>230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0"/>
        <v>0</v>
      </c>
      <c r="N66" s="2" t="s">
        <v>230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0"/>
        <v>0</v>
      </c>
      <c r="N67" s="2" t="s">
        <v>230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0"/>
        <v>0</v>
      </c>
      <c r="N68" s="2" t="s">
        <v>230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f t="shared" si="0"/>
        <v>0</v>
      </c>
      <c r="N69" s="2" t="s">
        <v>230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f t="shared" si="0"/>
        <v>0</v>
      </c>
      <c r="N70" s="2" t="s">
        <v>230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f t="shared" si="0"/>
        <v>0</v>
      </c>
      <c r="N71" s="2" t="s">
        <v>230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f t="shared" si="0"/>
        <v>0</v>
      </c>
      <c r="N72" s="2" t="s">
        <v>230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f t="shared" si="0"/>
        <v>0</v>
      </c>
      <c r="N73" s="2" t="s">
        <v>230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f t="shared" si="0"/>
        <v>0</v>
      </c>
      <c r="N74" s="2" t="s">
        <v>230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f t="shared" si="0"/>
        <v>0</v>
      </c>
      <c r="N75" s="2" t="s">
        <v>230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35</v>
      </c>
      <c r="G76" s="20">
        <v>14</v>
      </c>
      <c r="H76" s="20">
        <v>13</v>
      </c>
      <c r="I76" s="20">
        <v>5</v>
      </c>
      <c r="J76" s="20">
        <v>8</v>
      </c>
      <c r="K76" s="20">
        <v>8</v>
      </c>
      <c r="L76" s="20">
        <v>5</v>
      </c>
      <c r="M76" s="20">
        <f>SUM(F76:L76)</f>
        <v>88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27</v>
      </c>
      <c r="G77" s="20">
        <v>12</v>
      </c>
      <c r="H77" s="20">
        <v>10</v>
      </c>
      <c r="I77" s="20">
        <v>4</v>
      </c>
      <c r="J77" s="20">
        <v>7</v>
      </c>
      <c r="K77" s="20">
        <v>6</v>
      </c>
      <c r="L77" s="20">
        <v>5</v>
      </c>
      <c r="M77" s="20">
        <f>SUM(F77:L77)</f>
        <v>71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31</v>
      </c>
      <c r="G78" s="20">
        <v>12</v>
      </c>
      <c r="H78" s="20">
        <v>13</v>
      </c>
      <c r="I78" s="20">
        <v>5</v>
      </c>
      <c r="J78" s="20">
        <v>7</v>
      </c>
      <c r="K78" s="20">
        <v>8</v>
      </c>
      <c r="L78" s="20">
        <v>4</v>
      </c>
      <c r="M78" s="20">
        <f t="shared" ref="M78:M100" si="1">SUM(F78:L78)</f>
        <v>80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33</v>
      </c>
      <c r="G79" s="20">
        <v>12</v>
      </c>
      <c r="H79" s="20">
        <v>11</v>
      </c>
      <c r="I79" s="20">
        <v>4</v>
      </c>
      <c r="J79" s="20">
        <v>8</v>
      </c>
      <c r="K79" s="20">
        <v>8</v>
      </c>
      <c r="L79" s="20">
        <v>4</v>
      </c>
      <c r="M79" s="20">
        <f t="shared" si="1"/>
        <v>80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32</v>
      </c>
      <c r="G80" s="20">
        <v>14</v>
      </c>
      <c r="H80" s="20">
        <v>13</v>
      </c>
      <c r="I80" s="20">
        <v>5</v>
      </c>
      <c r="J80" s="20">
        <v>7</v>
      </c>
      <c r="K80" s="20">
        <v>8</v>
      </c>
      <c r="L80" s="20">
        <v>5</v>
      </c>
      <c r="M80" s="20">
        <f t="shared" si="1"/>
        <v>84</v>
      </c>
    </row>
    <row r="81" spans="1:13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29</v>
      </c>
      <c r="G81" s="20">
        <v>10</v>
      </c>
      <c r="H81" s="20">
        <v>10</v>
      </c>
      <c r="I81" s="20">
        <v>4</v>
      </c>
      <c r="J81" s="20">
        <v>6</v>
      </c>
      <c r="K81" s="20">
        <v>8</v>
      </c>
      <c r="L81" s="20">
        <v>5</v>
      </c>
      <c r="M81" s="20">
        <f t="shared" si="1"/>
        <v>72</v>
      </c>
    </row>
    <row r="82" spans="1:13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32</v>
      </c>
      <c r="G82" s="20">
        <v>10</v>
      </c>
      <c r="H82" s="20">
        <v>11</v>
      </c>
      <c r="I82" s="20">
        <v>3</v>
      </c>
      <c r="J82" s="20">
        <v>6</v>
      </c>
      <c r="K82" s="20">
        <v>8</v>
      </c>
      <c r="L82" s="20">
        <v>4</v>
      </c>
      <c r="M82" s="20">
        <f t="shared" si="1"/>
        <v>74</v>
      </c>
    </row>
    <row r="83" spans="1:13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29</v>
      </c>
      <c r="G83" s="20">
        <v>12</v>
      </c>
      <c r="H83" s="20">
        <v>12</v>
      </c>
      <c r="I83" s="20">
        <v>5</v>
      </c>
      <c r="J83" s="20">
        <v>4</v>
      </c>
      <c r="K83" s="20">
        <v>4</v>
      </c>
      <c r="L83" s="20">
        <v>4</v>
      </c>
      <c r="M83" s="20">
        <f t="shared" si="1"/>
        <v>70</v>
      </c>
    </row>
    <row r="84" spans="1:13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29</v>
      </c>
      <c r="G84" s="20">
        <v>14</v>
      </c>
      <c r="H84" s="20">
        <v>12</v>
      </c>
      <c r="I84" s="20">
        <v>5</v>
      </c>
      <c r="J84" s="20">
        <v>6</v>
      </c>
      <c r="K84" s="20">
        <v>6</v>
      </c>
      <c r="L84" s="20">
        <v>4</v>
      </c>
      <c r="M84" s="20">
        <f t="shared" si="1"/>
        <v>76</v>
      </c>
    </row>
    <row r="85" spans="1:13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20</v>
      </c>
      <c r="G85" s="20">
        <v>12</v>
      </c>
      <c r="H85" s="20">
        <v>5</v>
      </c>
      <c r="I85" s="20">
        <v>3</v>
      </c>
      <c r="J85" s="20">
        <v>8</v>
      </c>
      <c r="K85" s="20">
        <v>6</v>
      </c>
      <c r="L85" s="20">
        <v>5</v>
      </c>
      <c r="M85" s="20">
        <f t="shared" si="1"/>
        <v>59</v>
      </c>
    </row>
    <row r="86" spans="1:13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28</v>
      </c>
      <c r="G86" s="20">
        <v>11</v>
      </c>
      <c r="H86" s="20">
        <v>13</v>
      </c>
      <c r="I86" s="20">
        <v>5</v>
      </c>
      <c r="J86" s="20">
        <v>6</v>
      </c>
      <c r="K86" s="20">
        <v>7</v>
      </c>
      <c r="L86" s="20">
        <v>3</v>
      </c>
      <c r="M86" s="20">
        <f t="shared" si="1"/>
        <v>73</v>
      </c>
    </row>
    <row r="87" spans="1:13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36</v>
      </c>
      <c r="G87" s="20">
        <v>13</v>
      </c>
      <c r="H87" s="20">
        <v>14</v>
      </c>
      <c r="I87" s="20">
        <v>5</v>
      </c>
      <c r="J87" s="20">
        <v>9</v>
      </c>
      <c r="K87" s="20">
        <v>9</v>
      </c>
      <c r="L87" s="20">
        <v>4</v>
      </c>
      <c r="M87" s="20">
        <f t="shared" si="1"/>
        <v>90</v>
      </c>
    </row>
    <row r="88" spans="1:13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31</v>
      </c>
      <c r="G88" s="20">
        <v>13</v>
      </c>
      <c r="H88" s="20">
        <v>12</v>
      </c>
      <c r="I88" s="20">
        <v>5</v>
      </c>
      <c r="J88" s="20">
        <v>8</v>
      </c>
      <c r="K88" s="20">
        <v>8</v>
      </c>
      <c r="L88" s="20">
        <v>5</v>
      </c>
      <c r="M88" s="20">
        <f t="shared" si="1"/>
        <v>82</v>
      </c>
    </row>
    <row r="89" spans="1:13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28</v>
      </c>
      <c r="G89" s="20">
        <v>13</v>
      </c>
      <c r="H89" s="20">
        <v>11</v>
      </c>
      <c r="I89" s="20">
        <v>5</v>
      </c>
      <c r="J89" s="20">
        <v>8</v>
      </c>
      <c r="K89" s="20">
        <v>8</v>
      </c>
      <c r="L89" s="20">
        <v>4</v>
      </c>
      <c r="M89" s="20">
        <f t="shared" si="1"/>
        <v>77</v>
      </c>
    </row>
    <row r="90" spans="1:13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28</v>
      </c>
      <c r="G90" s="20">
        <v>14</v>
      </c>
      <c r="H90" s="20">
        <v>12</v>
      </c>
      <c r="I90" s="20">
        <v>5</v>
      </c>
      <c r="J90" s="20">
        <v>7</v>
      </c>
      <c r="K90" s="20">
        <v>7</v>
      </c>
      <c r="L90" s="20">
        <v>4</v>
      </c>
      <c r="M90" s="20">
        <f t="shared" si="1"/>
        <v>77</v>
      </c>
    </row>
    <row r="91" spans="1:13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32</v>
      </c>
      <c r="G91" s="20">
        <v>13</v>
      </c>
      <c r="H91" s="20">
        <v>12</v>
      </c>
      <c r="I91" s="20">
        <v>5</v>
      </c>
      <c r="J91" s="20">
        <v>7</v>
      </c>
      <c r="K91" s="20">
        <v>8</v>
      </c>
      <c r="L91" s="20">
        <v>4</v>
      </c>
      <c r="M91" s="20">
        <f t="shared" si="1"/>
        <v>81</v>
      </c>
    </row>
    <row r="92" spans="1:13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36</v>
      </c>
      <c r="G92" s="20">
        <v>12</v>
      </c>
      <c r="H92" s="20">
        <v>14</v>
      </c>
      <c r="I92" s="20">
        <v>5</v>
      </c>
      <c r="J92" s="20">
        <v>9</v>
      </c>
      <c r="K92" s="20">
        <v>8</v>
      </c>
      <c r="L92" s="20">
        <v>4</v>
      </c>
      <c r="M92" s="20">
        <f t="shared" si="1"/>
        <v>88</v>
      </c>
    </row>
    <row r="93" spans="1:13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27</v>
      </c>
      <c r="G93" s="20">
        <v>10</v>
      </c>
      <c r="H93" s="20">
        <v>8</v>
      </c>
      <c r="I93" s="20">
        <v>4</v>
      </c>
      <c r="J93" s="20">
        <v>8</v>
      </c>
      <c r="K93" s="20">
        <v>7</v>
      </c>
      <c r="L93" s="20">
        <v>4</v>
      </c>
      <c r="M93" s="20">
        <f t="shared" si="1"/>
        <v>68</v>
      </c>
    </row>
    <row r="94" spans="1:13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30</v>
      </c>
      <c r="G94" s="20">
        <v>10</v>
      </c>
      <c r="H94" s="20">
        <v>10</v>
      </c>
      <c r="I94" s="20">
        <v>3</v>
      </c>
      <c r="J94" s="20">
        <v>4</v>
      </c>
      <c r="K94" s="20">
        <v>4</v>
      </c>
      <c r="L94" s="20">
        <v>4</v>
      </c>
      <c r="M94" s="20">
        <f t="shared" si="1"/>
        <v>65</v>
      </c>
    </row>
    <row r="95" spans="1:13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25</v>
      </c>
      <c r="G95" s="20">
        <v>13</v>
      </c>
      <c r="H95" s="20">
        <v>10</v>
      </c>
      <c r="I95" s="20">
        <v>5</v>
      </c>
      <c r="J95" s="20">
        <v>5</v>
      </c>
      <c r="K95" s="20">
        <v>5</v>
      </c>
      <c r="L95" s="20">
        <v>4</v>
      </c>
      <c r="M95" s="20">
        <f t="shared" si="1"/>
        <v>67</v>
      </c>
    </row>
    <row r="96" spans="1:13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25</v>
      </c>
      <c r="G96" s="20">
        <v>11</v>
      </c>
      <c r="H96" s="20">
        <v>12</v>
      </c>
      <c r="I96" s="20">
        <v>4</v>
      </c>
      <c r="J96" s="20">
        <v>5</v>
      </c>
      <c r="K96" s="20">
        <v>5</v>
      </c>
      <c r="L96" s="20">
        <v>4</v>
      </c>
      <c r="M96" s="20">
        <f t="shared" si="1"/>
        <v>66</v>
      </c>
    </row>
    <row r="97" spans="1:13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27</v>
      </c>
      <c r="G97" s="20">
        <v>8</v>
      </c>
      <c r="H97" s="20">
        <v>8</v>
      </c>
      <c r="I97" s="20">
        <v>3</v>
      </c>
      <c r="J97" s="20">
        <v>5</v>
      </c>
      <c r="K97" s="20">
        <v>6</v>
      </c>
      <c r="L97" s="20">
        <v>5</v>
      </c>
      <c r="M97" s="20">
        <f t="shared" si="1"/>
        <v>62</v>
      </c>
    </row>
    <row r="98" spans="1:13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38</v>
      </c>
      <c r="G98" s="20">
        <v>14</v>
      </c>
      <c r="H98" s="20">
        <v>13</v>
      </c>
      <c r="I98" s="20">
        <v>5</v>
      </c>
      <c r="J98" s="20">
        <v>7</v>
      </c>
      <c r="K98" s="20">
        <v>7</v>
      </c>
      <c r="L98" s="20">
        <v>4</v>
      </c>
      <c r="M98" s="20">
        <f t="shared" si="1"/>
        <v>88</v>
      </c>
    </row>
    <row r="99" spans="1:13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31</v>
      </c>
      <c r="G99" s="20">
        <v>14</v>
      </c>
      <c r="H99" s="20">
        <v>13</v>
      </c>
      <c r="I99" s="20">
        <v>5</v>
      </c>
      <c r="J99" s="20">
        <v>7</v>
      </c>
      <c r="K99" s="20">
        <v>7</v>
      </c>
      <c r="L99" s="20">
        <v>4</v>
      </c>
      <c r="M99" s="20">
        <f t="shared" si="1"/>
        <v>81</v>
      </c>
    </row>
    <row r="100" spans="1:13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35</v>
      </c>
      <c r="G100" s="20">
        <v>13</v>
      </c>
      <c r="H100" s="20">
        <v>13</v>
      </c>
      <c r="I100" s="20">
        <v>4</v>
      </c>
      <c r="J100" s="20">
        <v>7</v>
      </c>
      <c r="K100" s="20">
        <v>8</v>
      </c>
      <c r="L100" s="20">
        <v>4</v>
      </c>
      <c r="M100" s="20">
        <f t="shared" si="1"/>
        <v>84</v>
      </c>
    </row>
    <row r="101" spans="1:13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75 F76:F85" xr:uid="{908A1F1D-68C9-4B5B-ABB5-23FBD074D4A4}">
      <formula1>40</formula1>
    </dataValidation>
    <dataValidation type="decimal" operator="lessThanOrEqual" allowBlank="1" showInputMessage="1" showErrorMessage="1" error="max. 15" sqref="G76:H100" xr:uid="{B3E7D2DC-DA73-4990-8FB5-912BF8E9781C}">
      <formula1>15</formula1>
    </dataValidation>
    <dataValidation type="decimal" operator="lessThanOrEqual" allowBlank="1" showInputMessage="1" showErrorMessage="1" error="max. 5" sqref="L76:L100 I76:I100" xr:uid="{E808833E-1065-429E-AE0A-0CBA9895FB2E}">
      <formula1>5</formula1>
    </dataValidation>
    <dataValidation type="decimal" operator="lessThanOrEqual" allowBlank="1" showInputMessage="1" showErrorMessage="1" error="max. 10" sqref="J76:K100" xr:uid="{1E471E9A-2E98-4952-BBE7-E1DB73E150D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4224-5A85-469D-9CB9-4DCC05C415C0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230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75" si="0">SUM(F16:L16)</f>
        <v>0</v>
      </c>
      <c r="N16" s="2" t="s">
        <v>230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230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230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230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230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230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230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230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230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230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230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230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230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230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230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230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230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230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230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230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230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230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230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230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230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230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230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f t="shared" si="0"/>
        <v>0</v>
      </c>
      <c r="N43" s="2" t="s">
        <v>230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 t="shared" si="0"/>
        <v>0</v>
      </c>
      <c r="N44" s="2" t="s">
        <v>230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f t="shared" si="0"/>
        <v>0</v>
      </c>
      <c r="N45" s="2" t="s">
        <v>230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f t="shared" si="0"/>
        <v>0</v>
      </c>
      <c r="N46" s="2" t="s">
        <v>230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f t="shared" si="0"/>
        <v>0</v>
      </c>
      <c r="N47" s="2" t="s">
        <v>230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f t="shared" si="0"/>
        <v>0</v>
      </c>
      <c r="N48" s="2" t="s">
        <v>230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f t="shared" si="0"/>
        <v>0</v>
      </c>
      <c r="N49" s="2" t="s">
        <v>230</v>
      </c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f t="shared" si="0"/>
        <v>0</v>
      </c>
      <c r="N50" s="2" t="s">
        <v>230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f t="shared" si="0"/>
        <v>0</v>
      </c>
      <c r="N51" s="2" t="s">
        <v>230</v>
      </c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f t="shared" si="0"/>
        <v>0</v>
      </c>
      <c r="N52" s="2" t="s">
        <v>230</v>
      </c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f t="shared" si="0"/>
        <v>0</v>
      </c>
      <c r="N53" s="2" t="s">
        <v>230</v>
      </c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f t="shared" si="0"/>
        <v>0</v>
      </c>
      <c r="N54" s="2" t="s">
        <v>230</v>
      </c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f t="shared" si="0"/>
        <v>0</v>
      </c>
      <c r="N55" s="2" t="s">
        <v>230</v>
      </c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f t="shared" si="0"/>
        <v>0</v>
      </c>
      <c r="N56" s="2" t="s">
        <v>230</v>
      </c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f t="shared" si="0"/>
        <v>0</v>
      </c>
      <c r="N57" s="2" t="s">
        <v>230</v>
      </c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f t="shared" si="0"/>
        <v>0</v>
      </c>
      <c r="N58" s="2" t="s">
        <v>230</v>
      </c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f t="shared" si="0"/>
        <v>0</v>
      </c>
      <c r="N59" s="2" t="s">
        <v>230</v>
      </c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si="0"/>
        <v>0</v>
      </c>
      <c r="N60" s="2" t="s">
        <v>230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0"/>
        <v>0</v>
      </c>
      <c r="N61" s="2" t="s">
        <v>230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0"/>
        <v>0</v>
      </c>
      <c r="N62" s="2" t="s">
        <v>230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0"/>
        <v>0</v>
      </c>
      <c r="N63" s="2" t="s">
        <v>230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0"/>
        <v>0</v>
      </c>
      <c r="N64" s="2" t="s">
        <v>230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0"/>
        <v>0</v>
      </c>
      <c r="N65" s="2" t="s">
        <v>230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0"/>
        <v>0</v>
      </c>
      <c r="N66" s="2" t="s">
        <v>230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0"/>
        <v>0</v>
      </c>
      <c r="N67" s="2" t="s">
        <v>230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0"/>
        <v>0</v>
      </c>
      <c r="N68" s="2" t="s">
        <v>230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f t="shared" si="0"/>
        <v>0</v>
      </c>
      <c r="N69" s="2" t="s">
        <v>230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f t="shared" si="0"/>
        <v>0</v>
      </c>
      <c r="N70" s="2" t="s">
        <v>230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f t="shared" si="0"/>
        <v>0</v>
      </c>
      <c r="N71" s="2" t="s">
        <v>230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f t="shared" si="0"/>
        <v>0</v>
      </c>
      <c r="N72" s="2" t="s">
        <v>230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f t="shared" si="0"/>
        <v>0</v>
      </c>
      <c r="N73" s="2" t="s">
        <v>230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f t="shared" si="0"/>
        <v>0</v>
      </c>
      <c r="N74" s="2" t="s">
        <v>230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f t="shared" si="0"/>
        <v>0</v>
      </c>
      <c r="N75" s="2" t="s">
        <v>230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35</v>
      </c>
      <c r="G76" s="20">
        <v>14</v>
      </c>
      <c r="H76" s="20">
        <v>13</v>
      </c>
      <c r="I76" s="20">
        <v>5</v>
      </c>
      <c r="J76" s="20">
        <v>8</v>
      </c>
      <c r="K76" s="20">
        <v>8</v>
      </c>
      <c r="L76" s="20">
        <v>5</v>
      </c>
      <c r="M76" s="20">
        <f>SUM(F76:L76)</f>
        <v>88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25</v>
      </c>
      <c r="G77" s="20">
        <v>12</v>
      </c>
      <c r="H77" s="20">
        <v>7</v>
      </c>
      <c r="I77" s="20">
        <v>4</v>
      </c>
      <c r="J77" s="20">
        <v>7</v>
      </c>
      <c r="K77" s="20">
        <v>6</v>
      </c>
      <c r="L77" s="20">
        <v>5</v>
      </c>
      <c r="M77" s="20">
        <f t="shared" ref="M77:M100" si="1">SUM(F77:L77)</f>
        <v>66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31</v>
      </c>
      <c r="G78" s="20">
        <v>12</v>
      </c>
      <c r="H78" s="20">
        <v>13</v>
      </c>
      <c r="I78" s="20">
        <v>5</v>
      </c>
      <c r="J78" s="20">
        <v>7</v>
      </c>
      <c r="K78" s="20">
        <v>8</v>
      </c>
      <c r="L78" s="20">
        <v>4</v>
      </c>
      <c r="M78" s="20">
        <f t="shared" si="1"/>
        <v>80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33</v>
      </c>
      <c r="G79" s="20">
        <v>12</v>
      </c>
      <c r="H79" s="20">
        <v>11</v>
      </c>
      <c r="I79" s="20">
        <v>4</v>
      </c>
      <c r="J79" s="20">
        <v>8</v>
      </c>
      <c r="K79" s="20">
        <v>6</v>
      </c>
      <c r="L79" s="20">
        <v>4</v>
      </c>
      <c r="M79" s="20">
        <f t="shared" si="1"/>
        <v>78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32</v>
      </c>
      <c r="G80" s="20">
        <v>14</v>
      </c>
      <c r="H80" s="20">
        <v>13</v>
      </c>
      <c r="I80" s="20">
        <v>5</v>
      </c>
      <c r="J80" s="20">
        <v>7</v>
      </c>
      <c r="K80" s="20">
        <v>8</v>
      </c>
      <c r="L80" s="20">
        <v>5</v>
      </c>
      <c r="M80" s="20">
        <f t="shared" si="1"/>
        <v>84</v>
      </c>
    </row>
    <row r="81" spans="1:13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29</v>
      </c>
      <c r="G81" s="20">
        <v>10</v>
      </c>
      <c r="H81" s="20">
        <v>10</v>
      </c>
      <c r="I81" s="20">
        <v>4</v>
      </c>
      <c r="J81" s="20">
        <v>3</v>
      </c>
      <c r="K81" s="20">
        <v>3</v>
      </c>
      <c r="L81" s="20">
        <v>5</v>
      </c>
      <c r="M81" s="20">
        <f t="shared" si="1"/>
        <v>64</v>
      </c>
    </row>
    <row r="82" spans="1:13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32</v>
      </c>
      <c r="G82" s="20">
        <v>10</v>
      </c>
      <c r="H82" s="20">
        <v>11</v>
      </c>
      <c r="I82" s="20">
        <v>3</v>
      </c>
      <c r="J82" s="20">
        <v>6</v>
      </c>
      <c r="K82" s="20">
        <v>8</v>
      </c>
      <c r="L82" s="20">
        <v>4</v>
      </c>
      <c r="M82" s="20">
        <f t="shared" si="1"/>
        <v>74</v>
      </c>
    </row>
    <row r="83" spans="1:13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29</v>
      </c>
      <c r="G83" s="20">
        <v>12</v>
      </c>
      <c r="H83" s="20">
        <v>12</v>
      </c>
      <c r="I83" s="20">
        <v>5</v>
      </c>
      <c r="J83" s="20">
        <v>4</v>
      </c>
      <c r="K83" s="20">
        <v>4</v>
      </c>
      <c r="L83" s="20">
        <v>4</v>
      </c>
      <c r="M83" s="20">
        <f t="shared" si="1"/>
        <v>70</v>
      </c>
    </row>
    <row r="84" spans="1:13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31</v>
      </c>
      <c r="G84" s="20">
        <v>14</v>
      </c>
      <c r="H84" s="20">
        <v>12</v>
      </c>
      <c r="I84" s="20">
        <v>5</v>
      </c>
      <c r="J84" s="20">
        <v>6</v>
      </c>
      <c r="K84" s="20">
        <v>6</v>
      </c>
      <c r="L84" s="20">
        <v>4</v>
      </c>
      <c r="M84" s="20">
        <f t="shared" si="1"/>
        <v>78</v>
      </c>
    </row>
    <row r="85" spans="1:13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10</v>
      </c>
      <c r="G85" s="20">
        <v>12</v>
      </c>
      <c r="H85" s="20">
        <v>5</v>
      </c>
      <c r="I85" s="20">
        <v>3</v>
      </c>
      <c r="J85" s="20">
        <v>8</v>
      </c>
      <c r="K85" s="20">
        <v>6</v>
      </c>
      <c r="L85" s="20">
        <v>5</v>
      </c>
      <c r="M85" s="20">
        <f t="shared" si="1"/>
        <v>49</v>
      </c>
    </row>
    <row r="86" spans="1:13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28</v>
      </c>
      <c r="G86" s="20">
        <v>11</v>
      </c>
      <c r="H86" s="20">
        <v>13</v>
      </c>
      <c r="I86" s="20">
        <v>5</v>
      </c>
      <c r="J86" s="20">
        <v>6</v>
      </c>
      <c r="K86" s="20">
        <v>7</v>
      </c>
      <c r="L86" s="20">
        <v>3</v>
      </c>
      <c r="M86" s="20">
        <f t="shared" si="1"/>
        <v>73</v>
      </c>
    </row>
    <row r="87" spans="1:13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38</v>
      </c>
      <c r="G87" s="20">
        <v>13</v>
      </c>
      <c r="H87" s="20">
        <v>14</v>
      </c>
      <c r="I87" s="20">
        <v>5</v>
      </c>
      <c r="J87" s="20">
        <v>9</v>
      </c>
      <c r="K87" s="20">
        <v>9</v>
      </c>
      <c r="L87" s="20">
        <v>4</v>
      </c>
      <c r="M87" s="20">
        <f t="shared" si="1"/>
        <v>92</v>
      </c>
    </row>
    <row r="88" spans="1:13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37</v>
      </c>
      <c r="G88" s="20">
        <v>13</v>
      </c>
      <c r="H88" s="20">
        <v>5</v>
      </c>
      <c r="I88" s="20">
        <v>5</v>
      </c>
      <c r="J88" s="20">
        <v>8</v>
      </c>
      <c r="K88" s="20">
        <v>8</v>
      </c>
      <c r="L88" s="20">
        <v>5</v>
      </c>
      <c r="M88" s="20">
        <f t="shared" si="1"/>
        <v>81</v>
      </c>
    </row>
    <row r="89" spans="1:13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30</v>
      </c>
      <c r="G89" s="20">
        <v>13</v>
      </c>
      <c r="H89" s="20">
        <v>4</v>
      </c>
      <c r="I89" s="20">
        <v>5</v>
      </c>
      <c r="J89" s="20">
        <v>5</v>
      </c>
      <c r="K89" s="20">
        <v>8</v>
      </c>
      <c r="L89" s="20">
        <v>4</v>
      </c>
      <c r="M89" s="20">
        <f t="shared" si="1"/>
        <v>69</v>
      </c>
    </row>
    <row r="90" spans="1:13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35</v>
      </c>
      <c r="G90" s="20">
        <v>14</v>
      </c>
      <c r="H90" s="20">
        <v>12</v>
      </c>
      <c r="I90" s="20">
        <v>5</v>
      </c>
      <c r="J90" s="20">
        <v>7</v>
      </c>
      <c r="K90" s="20">
        <v>7</v>
      </c>
      <c r="L90" s="20">
        <v>4</v>
      </c>
      <c r="M90" s="20">
        <f t="shared" si="1"/>
        <v>84</v>
      </c>
    </row>
    <row r="91" spans="1:13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30</v>
      </c>
      <c r="G91" s="20">
        <v>13</v>
      </c>
      <c r="H91" s="20">
        <v>12</v>
      </c>
      <c r="I91" s="20">
        <v>5</v>
      </c>
      <c r="J91" s="20">
        <v>7</v>
      </c>
      <c r="K91" s="20">
        <v>8</v>
      </c>
      <c r="L91" s="20">
        <v>4</v>
      </c>
      <c r="M91" s="20">
        <f t="shared" si="1"/>
        <v>79</v>
      </c>
    </row>
    <row r="92" spans="1:13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27</v>
      </c>
      <c r="G92" s="20">
        <v>12</v>
      </c>
      <c r="H92" s="20">
        <v>12</v>
      </c>
      <c r="I92" s="20">
        <v>5</v>
      </c>
      <c r="J92" s="20">
        <v>6</v>
      </c>
      <c r="K92" s="20">
        <v>6</v>
      </c>
      <c r="L92" s="20">
        <v>4</v>
      </c>
      <c r="M92" s="20">
        <f t="shared" si="1"/>
        <v>72</v>
      </c>
    </row>
    <row r="93" spans="1:13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29</v>
      </c>
      <c r="G93" s="20">
        <v>12</v>
      </c>
      <c r="H93" s="20">
        <v>4</v>
      </c>
      <c r="I93" s="20">
        <v>4</v>
      </c>
      <c r="J93" s="20">
        <v>8</v>
      </c>
      <c r="K93" s="20">
        <v>7</v>
      </c>
      <c r="L93" s="20">
        <v>4</v>
      </c>
      <c r="M93" s="20">
        <f t="shared" si="1"/>
        <v>68</v>
      </c>
    </row>
    <row r="94" spans="1:13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30</v>
      </c>
      <c r="G94" s="20">
        <v>12</v>
      </c>
      <c r="H94" s="20">
        <v>4</v>
      </c>
      <c r="I94" s="20">
        <v>3</v>
      </c>
      <c r="J94" s="20">
        <v>4</v>
      </c>
      <c r="K94" s="20">
        <v>4</v>
      </c>
      <c r="L94" s="20">
        <v>4</v>
      </c>
      <c r="M94" s="20">
        <f t="shared" si="1"/>
        <v>61</v>
      </c>
    </row>
    <row r="95" spans="1:13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28</v>
      </c>
      <c r="G95" s="20">
        <v>13</v>
      </c>
      <c r="H95" s="20">
        <v>4</v>
      </c>
      <c r="I95" s="20">
        <v>5</v>
      </c>
      <c r="J95" s="20">
        <v>6</v>
      </c>
      <c r="K95" s="20">
        <v>6</v>
      </c>
      <c r="L95" s="20">
        <v>4</v>
      </c>
      <c r="M95" s="20">
        <f t="shared" si="1"/>
        <v>66</v>
      </c>
    </row>
    <row r="96" spans="1:13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28</v>
      </c>
      <c r="G96" s="20">
        <v>13</v>
      </c>
      <c r="H96" s="20">
        <v>4</v>
      </c>
      <c r="I96" s="20">
        <v>5</v>
      </c>
      <c r="J96" s="20">
        <v>7</v>
      </c>
      <c r="K96" s="20">
        <v>7</v>
      </c>
      <c r="L96" s="20">
        <v>4</v>
      </c>
      <c r="M96" s="20">
        <f t="shared" si="1"/>
        <v>68</v>
      </c>
    </row>
    <row r="97" spans="1:13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30</v>
      </c>
      <c r="G97" s="20">
        <v>10</v>
      </c>
      <c r="H97" s="20">
        <v>10</v>
      </c>
      <c r="I97" s="20">
        <v>3</v>
      </c>
      <c r="J97" s="20">
        <v>6</v>
      </c>
      <c r="K97" s="20">
        <v>6</v>
      </c>
      <c r="L97" s="20">
        <v>5</v>
      </c>
      <c r="M97" s="20">
        <f t="shared" si="1"/>
        <v>70</v>
      </c>
    </row>
    <row r="98" spans="1:13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31</v>
      </c>
      <c r="G98" s="20">
        <v>14</v>
      </c>
      <c r="H98" s="20">
        <v>10</v>
      </c>
      <c r="I98" s="20">
        <v>4</v>
      </c>
      <c r="J98" s="20">
        <v>7</v>
      </c>
      <c r="K98" s="20">
        <v>7</v>
      </c>
      <c r="L98" s="20">
        <v>4</v>
      </c>
      <c r="M98" s="20">
        <f t="shared" si="1"/>
        <v>77</v>
      </c>
    </row>
    <row r="99" spans="1:13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31</v>
      </c>
      <c r="G99" s="20">
        <v>14</v>
      </c>
      <c r="H99" s="20">
        <v>13</v>
      </c>
      <c r="I99" s="20">
        <v>5</v>
      </c>
      <c r="J99" s="20">
        <v>7</v>
      </c>
      <c r="K99" s="20">
        <v>7</v>
      </c>
      <c r="L99" s="20">
        <v>4</v>
      </c>
      <c r="M99" s="20">
        <f t="shared" si="1"/>
        <v>81</v>
      </c>
    </row>
    <row r="100" spans="1:13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40</v>
      </c>
      <c r="G100" s="20">
        <v>13</v>
      </c>
      <c r="H100" s="20">
        <v>13</v>
      </c>
      <c r="I100" s="20">
        <v>4</v>
      </c>
      <c r="J100" s="20">
        <v>7</v>
      </c>
      <c r="K100" s="20">
        <v>8</v>
      </c>
      <c r="L100" s="20">
        <v>4</v>
      </c>
      <c r="M100" s="20">
        <f t="shared" si="1"/>
        <v>89</v>
      </c>
    </row>
    <row r="101" spans="1:13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75 F76:F85" xr:uid="{F3BE75E8-8171-477C-B5F7-F307869BE4DD}">
      <formula1>40</formula1>
    </dataValidation>
    <dataValidation type="decimal" operator="lessThanOrEqual" allowBlank="1" showInputMessage="1" showErrorMessage="1" error="max. 15" sqref="G76:H100" xr:uid="{A6884B7C-16F9-4815-8D9C-C0059DC02A12}">
      <formula1>15</formula1>
    </dataValidation>
    <dataValidation type="decimal" operator="lessThanOrEqual" allowBlank="1" showInputMessage="1" showErrorMessage="1" error="max. 5" sqref="L76:L100 I76:I100" xr:uid="{1A8A59AD-B3ED-4663-98F8-AEF27549C887}">
      <formula1>5</formula1>
    </dataValidation>
    <dataValidation type="decimal" operator="lessThanOrEqual" allowBlank="1" showInputMessage="1" showErrorMessage="1" error="max. 10" sqref="J76:K100" xr:uid="{A408DE82-1BB3-4939-8A7F-FE9FE08B55C2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BC476-4112-4332-BD82-4B83E6C381CE}">
  <dimension ref="A1:BZ101"/>
  <sheetViews>
    <sheetView topLeftCell="A58" zoomScale="70" zoomScaleNormal="70" workbookViewId="0">
      <selection activeCell="F86" sqref="F86:M100"/>
    </sheetView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230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79" si="0">SUM(F16:L16)</f>
        <v>0</v>
      </c>
      <c r="N16" s="2" t="s">
        <v>230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230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230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230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230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230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230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230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230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230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230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230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230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230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230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230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230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230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230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230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230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230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230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230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230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230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230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f t="shared" si="0"/>
        <v>0</v>
      </c>
      <c r="N43" s="2" t="s">
        <v>230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 t="shared" si="0"/>
        <v>0</v>
      </c>
      <c r="N44" s="2" t="s">
        <v>230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f t="shared" si="0"/>
        <v>0</v>
      </c>
      <c r="N45" s="2" t="s">
        <v>230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f t="shared" si="0"/>
        <v>0</v>
      </c>
      <c r="N46" s="2" t="s">
        <v>230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f t="shared" si="0"/>
        <v>0</v>
      </c>
      <c r="N47" s="2" t="s">
        <v>230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f t="shared" si="0"/>
        <v>0</v>
      </c>
      <c r="N48" s="2" t="s">
        <v>230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f t="shared" si="0"/>
        <v>0</v>
      </c>
      <c r="N49" s="2" t="s">
        <v>230</v>
      </c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f t="shared" si="0"/>
        <v>0</v>
      </c>
      <c r="N50" s="2" t="s">
        <v>230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f t="shared" si="0"/>
        <v>0</v>
      </c>
      <c r="N51" s="2" t="s">
        <v>230</v>
      </c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f t="shared" si="0"/>
        <v>0</v>
      </c>
      <c r="N52" s="2" t="s">
        <v>230</v>
      </c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f t="shared" si="0"/>
        <v>0</v>
      </c>
      <c r="N53" s="2" t="s">
        <v>230</v>
      </c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f t="shared" si="0"/>
        <v>0</v>
      </c>
      <c r="N54" s="2" t="s">
        <v>230</v>
      </c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f t="shared" si="0"/>
        <v>0</v>
      </c>
      <c r="N55" s="2" t="s">
        <v>230</v>
      </c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f t="shared" si="0"/>
        <v>0</v>
      </c>
      <c r="N56" s="2" t="s">
        <v>230</v>
      </c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f t="shared" si="0"/>
        <v>0</v>
      </c>
      <c r="N57" s="2" t="s">
        <v>230</v>
      </c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f t="shared" si="0"/>
        <v>0</v>
      </c>
      <c r="N58" s="2" t="s">
        <v>230</v>
      </c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f t="shared" si="0"/>
        <v>0</v>
      </c>
      <c r="N59" s="2" t="s">
        <v>230</v>
      </c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si="0"/>
        <v>0</v>
      </c>
      <c r="N60" s="2" t="s">
        <v>230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0"/>
        <v>0</v>
      </c>
      <c r="N61" s="2" t="s">
        <v>230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0"/>
        <v>0</v>
      </c>
      <c r="N62" s="2" t="s">
        <v>230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0"/>
        <v>0</v>
      </c>
      <c r="N63" s="2" t="s">
        <v>230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0"/>
        <v>0</v>
      </c>
      <c r="N64" s="2" t="s">
        <v>230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0"/>
        <v>0</v>
      </c>
      <c r="N65" s="2" t="s">
        <v>230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0"/>
        <v>0</v>
      </c>
      <c r="N66" s="2" t="s">
        <v>230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0"/>
        <v>0</v>
      </c>
      <c r="N67" s="2" t="s">
        <v>230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0"/>
        <v>0</v>
      </c>
      <c r="N68" s="2" t="s">
        <v>230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f t="shared" si="0"/>
        <v>0</v>
      </c>
      <c r="N69" s="2" t="s">
        <v>230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f t="shared" si="0"/>
        <v>0</v>
      </c>
      <c r="N70" s="2" t="s">
        <v>230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f t="shared" si="0"/>
        <v>0</v>
      </c>
      <c r="N71" s="2" t="s">
        <v>230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f t="shared" si="0"/>
        <v>0</v>
      </c>
      <c r="N72" s="2" t="s">
        <v>230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f t="shared" si="0"/>
        <v>0</v>
      </c>
      <c r="N73" s="2" t="s">
        <v>230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f t="shared" si="0"/>
        <v>0</v>
      </c>
      <c r="N74" s="2" t="s">
        <v>230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f t="shared" si="0"/>
        <v>0</v>
      </c>
      <c r="N75" s="2" t="s">
        <v>230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0"/>
        <v>0</v>
      </c>
      <c r="N76" s="2" t="s">
        <v>123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0"/>
        <v>0</v>
      </c>
      <c r="N77" s="2" t="s">
        <v>123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0"/>
        <v>0</v>
      </c>
      <c r="N78" s="2" t="s">
        <v>123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0"/>
        <v>0</v>
      </c>
      <c r="N79" s="2" t="s">
        <v>123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ref="M80:M100" si="1">SUM(F80:L80)</f>
        <v>0</v>
      </c>
      <c r="N80" s="2" t="s">
        <v>123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123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123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123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123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123</v>
      </c>
    </row>
    <row r="86" spans="1:14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25</v>
      </c>
      <c r="G86" s="20">
        <v>8</v>
      </c>
      <c r="H86" s="20">
        <v>13</v>
      </c>
      <c r="I86" s="20">
        <v>5</v>
      </c>
      <c r="J86" s="20">
        <v>6</v>
      </c>
      <c r="K86" s="20">
        <v>7</v>
      </c>
      <c r="L86" s="20">
        <v>3</v>
      </c>
      <c r="M86" s="20">
        <f t="shared" si="1"/>
        <v>67</v>
      </c>
    </row>
    <row r="87" spans="1:14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30</v>
      </c>
      <c r="G87" s="20">
        <v>10</v>
      </c>
      <c r="H87" s="20">
        <v>10</v>
      </c>
      <c r="I87" s="20">
        <v>5</v>
      </c>
      <c r="J87" s="20">
        <v>7</v>
      </c>
      <c r="K87" s="20">
        <v>8</v>
      </c>
      <c r="L87" s="20">
        <v>4</v>
      </c>
      <c r="M87" s="20">
        <f t="shared" si="1"/>
        <v>74</v>
      </c>
    </row>
    <row r="88" spans="1:14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25</v>
      </c>
      <c r="G88" s="20">
        <v>12</v>
      </c>
      <c r="H88" s="20">
        <v>10</v>
      </c>
      <c r="I88" s="20">
        <v>5</v>
      </c>
      <c r="J88" s="20">
        <v>8</v>
      </c>
      <c r="K88" s="20">
        <v>8</v>
      </c>
      <c r="L88" s="20">
        <v>5</v>
      </c>
      <c r="M88" s="20">
        <f t="shared" si="1"/>
        <v>73</v>
      </c>
    </row>
    <row r="89" spans="1:14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25</v>
      </c>
      <c r="G89" s="20">
        <v>11</v>
      </c>
      <c r="H89" s="20">
        <v>10</v>
      </c>
      <c r="I89" s="20">
        <v>5</v>
      </c>
      <c r="J89" s="20">
        <v>7</v>
      </c>
      <c r="K89" s="20">
        <v>7</v>
      </c>
      <c r="L89" s="20">
        <v>4</v>
      </c>
      <c r="M89" s="20">
        <f t="shared" si="1"/>
        <v>69</v>
      </c>
    </row>
    <row r="90" spans="1:14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28</v>
      </c>
      <c r="G90" s="20">
        <v>14</v>
      </c>
      <c r="H90" s="20">
        <v>12</v>
      </c>
      <c r="I90" s="20">
        <v>5</v>
      </c>
      <c r="J90" s="20">
        <v>7</v>
      </c>
      <c r="K90" s="20">
        <v>7</v>
      </c>
      <c r="L90" s="20">
        <v>4</v>
      </c>
      <c r="M90" s="20">
        <f t="shared" si="1"/>
        <v>77</v>
      </c>
    </row>
    <row r="91" spans="1:14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27</v>
      </c>
      <c r="G91" s="20">
        <v>13</v>
      </c>
      <c r="H91" s="20">
        <v>12</v>
      </c>
      <c r="I91" s="20">
        <v>5</v>
      </c>
      <c r="J91" s="20">
        <v>7</v>
      </c>
      <c r="K91" s="20">
        <v>8</v>
      </c>
      <c r="L91" s="20">
        <v>4</v>
      </c>
      <c r="M91" s="20">
        <f t="shared" si="1"/>
        <v>76</v>
      </c>
    </row>
    <row r="92" spans="1:14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27</v>
      </c>
      <c r="G92" s="20">
        <v>12</v>
      </c>
      <c r="H92" s="20">
        <v>12</v>
      </c>
      <c r="I92" s="20">
        <v>5</v>
      </c>
      <c r="J92" s="20">
        <v>6</v>
      </c>
      <c r="K92" s="20">
        <v>6</v>
      </c>
      <c r="L92" s="20">
        <v>4</v>
      </c>
      <c r="M92" s="20">
        <f t="shared" si="1"/>
        <v>72</v>
      </c>
    </row>
    <row r="93" spans="1:14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29</v>
      </c>
      <c r="G93" s="20">
        <v>12</v>
      </c>
      <c r="H93" s="20">
        <v>10</v>
      </c>
      <c r="I93" s="20">
        <v>4</v>
      </c>
      <c r="J93" s="20">
        <v>8</v>
      </c>
      <c r="K93" s="20">
        <v>7</v>
      </c>
      <c r="L93" s="20">
        <v>4</v>
      </c>
      <c r="M93" s="20">
        <f t="shared" si="1"/>
        <v>74</v>
      </c>
    </row>
    <row r="94" spans="1:14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30</v>
      </c>
      <c r="G94" s="20">
        <v>12</v>
      </c>
      <c r="H94" s="20">
        <v>10</v>
      </c>
      <c r="I94" s="20">
        <v>3</v>
      </c>
      <c r="J94" s="20">
        <v>4</v>
      </c>
      <c r="K94" s="20">
        <v>4</v>
      </c>
      <c r="L94" s="20">
        <v>4</v>
      </c>
      <c r="M94" s="20">
        <f t="shared" si="1"/>
        <v>67</v>
      </c>
    </row>
    <row r="95" spans="1:14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26</v>
      </c>
      <c r="G95" s="20">
        <v>11</v>
      </c>
      <c r="H95" s="20">
        <v>10</v>
      </c>
      <c r="I95" s="20">
        <v>5</v>
      </c>
      <c r="J95" s="20">
        <v>6</v>
      </c>
      <c r="K95" s="20">
        <v>6</v>
      </c>
      <c r="L95" s="20">
        <v>4</v>
      </c>
      <c r="M95" s="20">
        <f t="shared" si="1"/>
        <v>68</v>
      </c>
    </row>
    <row r="96" spans="1:14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25</v>
      </c>
      <c r="G96" s="20">
        <v>10</v>
      </c>
      <c r="H96" s="20">
        <v>11</v>
      </c>
      <c r="I96" s="20">
        <v>5</v>
      </c>
      <c r="J96" s="20">
        <v>7</v>
      </c>
      <c r="K96" s="20">
        <v>7</v>
      </c>
      <c r="L96" s="20">
        <v>4</v>
      </c>
      <c r="M96" s="20">
        <f t="shared" si="1"/>
        <v>69</v>
      </c>
    </row>
    <row r="97" spans="1:13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30</v>
      </c>
      <c r="G97" s="20">
        <v>10</v>
      </c>
      <c r="H97" s="20">
        <v>10</v>
      </c>
      <c r="I97" s="20">
        <v>3</v>
      </c>
      <c r="J97" s="20">
        <v>6</v>
      </c>
      <c r="K97" s="20">
        <v>6</v>
      </c>
      <c r="L97" s="20">
        <v>5</v>
      </c>
      <c r="M97" s="20">
        <f t="shared" si="1"/>
        <v>70</v>
      </c>
    </row>
    <row r="98" spans="1:13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31</v>
      </c>
      <c r="G98" s="20">
        <v>12</v>
      </c>
      <c r="H98" s="20">
        <v>12</v>
      </c>
      <c r="I98" s="20">
        <v>5</v>
      </c>
      <c r="J98" s="20">
        <v>7</v>
      </c>
      <c r="K98" s="20">
        <v>7</v>
      </c>
      <c r="L98" s="20">
        <v>4</v>
      </c>
      <c r="M98" s="20">
        <f t="shared" si="1"/>
        <v>78</v>
      </c>
    </row>
    <row r="99" spans="1:13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31</v>
      </c>
      <c r="G99" s="20">
        <v>14</v>
      </c>
      <c r="H99" s="20">
        <v>13</v>
      </c>
      <c r="I99" s="20">
        <v>5</v>
      </c>
      <c r="J99" s="20">
        <v>7</v>
      </c>
      <c r="K99" s="20">
        <v>7</v>
      </c>
      <c r="L99" s="20">
        <v>4</v>
      </c>
      <c r="M99" s="20">
        <f t="shared" si="1"/>
        <v>81</v>
      </c>
    </row>
    <row r="100" spans="1:13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35</v>
      </c>
      <c r="G100" s="20">
        <v>13</v>
      </c>
      <c r="H100" s="20">
        <v>13</v>
      </c>
      <c r="I100" s="20">
        <v>4</v>
      </c>
      <c r="J100" s="20">
        <v>7</v>
      </c>
      <c r="K100" s="20">
        <v>8</v>
      </c>
      <c r="L100" s="20">
        <v>4</v>
      </c>
      <c r="M100" s="20">
        <f t="shared" si="1"/>
        <v>84</v>
      </c>
    </row>
    <row r="101" spans="1:13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85" xr:uid="{E15BE9AF-AE8A-40EF-A5CF-B8C7E5D52F26}">
      <formula1>40</formula1>
    </dataValidation>
    <dataValidation type="decimal" operator="lessThanOrEqual" allowBlank="1" showInputMessage="1" showErrorMessage="1" error="max. 15" sqref="G86:H100" xr:uid="{E00DEAA0-E465-48BC-8B50-81C2792FFE46}">
      <formula1>15</formula1>
    </dataValidation>
    <dataValidation type="decimal" operator="lessThanOrEqual" allowBlank="1" showInputMessage="1" showErrorMessage="1" error="max. 5" sqref="L86:L100 I86:I100" xr:uid="{66D92BD6-FF2F-4A8E-B675-F9BDDB673980}">
      <formula1>5</formula1>
    </dataValidation>
    <dataValidation type="decimal" operator="lessThanOrEqual" allowBlank="1" showInputMessage="1" showErrorMessage="1" error="max. 10" sqref="J86:K100" xr:uid="{1DFCD29F-E848-4AE1-BAFD-270D6F81530A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634F1-B957-4857-9ABF-24DBAA6D509E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75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6</v>
      </c>
      <c r="K19" s="4">
        <v>6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35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32</v>
      </c>
      <c r="G31" s="4">
        <v>13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32</v>
      </c>
      <c r="G32" s="4">
        <v>14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33</v>
      </c>
      <c r="G34" s="4">
        <v>11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29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14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80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29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76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31</v>
      </c>
      <c r="G39" s="4">
        <v>13</v>
      </c>
      <c r="H39" s="4">
        <v>9</v>
      </c>
      <c r="I39" s="4">
        <v>3</v>
      </c>
      <c r="J39" s="4">
        <v>7</v>
      </c>
      <c r="K39" s="4">
        <v>8</v>
      </c>
      <c r="L39" s="4">
        <v>4</v>
      </c>
      <c r="M39" s="4">
        <f t="shared" si="0"/>
        <v>75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23</v>
      </c>
      <c r="G43" s="34">
        <v>12</v>
      </c>
      <c r="H43" s="20">
        <v>11</v>
      </c>
      <c r="I43" s="20">
        <v>3</v>
      </c>
      <c r="J43" s="20">
        <v>8</v>
      </c>
      <c r="K43" s="20">
        <v>9</v>
      </c>
      <c r="L43" s="20">
        <v>5</v>
      </c>
      <c r="M43" s="4">
        <f t="shared" si="0"/>
        <v>71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34</v>
      </c>
      <c r="G45" s="34">
        <v>12</v>
      </c>
      <c r="H45" s="20">
        <v>12</v>
      </c>
      <c r="I45" s="20">
        <v>4</v>
      </c>
      <c r="J45" s="20">
        <v>6</v>
      </c>
      <c r="K45" s="20">
        <v>8</v>
      </c>
      <c r="L45" s="20">
        <v>4</v>
      </c>
      <c r="M45" s="4">
        <f t="shared" si="0"/>
        <v>80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8</v>
      </c>
      <c r="L46" s="20">
        <v>4</v>
      </c>
      <c r="M46" s="4">
        <f t="shared" si="0"/>
        <v>77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8</v>
      </c>
      <c r="L47" s="20">
        <v>5</v>
      </c>
      <c r="M47" s="4">
        <f t="shared" si="0"/>
        <v>78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7</v>
      </c>
      <c r="L48" s="20">
        <v>4</v>
      </c>
      <c r="M48" s="4">
        <f t="shared" si="0"/>
        <v>76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13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75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15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83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14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81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13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76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15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81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25</v>
      </c>
      <c r="G55" s="20">
        <v>12</v>
      </c>
      <c r="H55" s="20">
        <v>10</v>
      </c>
      <c r="I55" s="20">
        <v>4</v>
      </c>
      <c r="J55" s="20">
        <v>7</v>
      </c>
      <c r="K55" s="20">
        <v>6</v>
      </c>
      <c r="L55" s="20">
        <v>5</v>
      </c>
      <c r="M55" s="4">
        <f t="shared" si="0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7</v>
      </c>
      <c r="K56" s="20">
        <v>7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8</v>
      </c>
      <c r="L58" s="20">
        <v>4</v>
      </c>
      <c r="M58" s="4">
        <f t="shared" si="0"/>
        <v>80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13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81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30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80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67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31</v>
      </c>
      <c r="G62" s="20">
        <v>12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77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26</v>
      </c>
      <c r="G65" s="20">
        <v>14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72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</v>
      </c>
      <c r="G66" s="20">
        <v>12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78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32</v>
      </c>
      <c r="G67" s="20">
        <v>14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33</v>
      </c>
      <c r="G68" s="20">
        <v>14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82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25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4">
        <f t="shared" si="0"/>
        <v>72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23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4">
        <f t="shared" si="0"/>
        <v>66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30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4">
        <f t="shared" si="0"/>
        <v>73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4">
        <f t="shared" si="0"/>
        <v>84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35</v>
      </c>
      <c r="G73" s="20">
        <v>12</v>
      </c>
      <c r="H73" s="20">
        <v>10</v>
      </c>
      <c r="I73" s="20">
        <v>3</v>
      </c>
      <c r="J73" s="20">
        <v>7</v>
      </c>
      <c r="K73" s="20">
        <v>6</v>
      </c>
      <c r="L73" s="20">
        <v>4</v>
      </c>
      <c r="M73" s="4">
        <f t="shared" si="0"/>
        <v>77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30</v>
      </c>
      <c r="G74" s="20">
        <v>13</v>
      </c>
      <c r="H74" s="20">
        <v>9</v>
      </c>
      <c r="I74" s="20">
        <v>5</v>
      </c>
      <c r="J74" s="20">
        <v>7</v>
      </c>
      <c r="K74" s="20">
        <v>6</v>
      </c>
      <c r="L74" s="20">
        <v>5</v>
      </c>
      <c r="M74" s="4">
        <f t="shared" si="0"/>
        <v>75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31</v>
      </c>
      <c r="G75" s="20">
        <v>14</v>
      </c>
      <c r="H75" s="20">
        <v>10</v>
      </c>
      <c r="I75" s="20">
        <v>4</v>
      </c>
      <c r="J75" s="20">
        <v>8</v>
      </c>
      <c r="K75" s="20">
        <v>7</v>
      </c>
      <c r="L75" s="20">
        <v>5</v>
      </c>
      <c r="M75" s="4">
        <f t="shared" si="0"/>
        <v>79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35</v>
      </c>
      <c r="G76" s="20">
        <v>15</v>
      </c>
      <c r="H76" s="20">
        <v>13</v>
      </c>
      <c r="I76" s="20">
        <v>5</v>
      </c>
      <c r="J76" s="20">
        <v>8</v>
      </c>
      <c r="K76" s="20">
        <v>8</v>
      </c>
      <c r="L76" s="20">
        <v>5</v>
      </c>
      <c r="M76" s="20">
        <f>SUM(F76:L76)</f>
        <v>89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26</v>
      </c>
      <c r="G77" s="20">
        <v>13</v>
      </c>
      <c r="H77" s="20">
        <v>10</v>
      </c>
      <c r="I77" s="20">
        <v>4</v>
      </c>
      <c r="J77" s="20">
        <v>7</v>
      </c>
      <c r="K77" s="20">
        <v>6</v>
      </c>
      <c r="L77" s="20">
        <v>5</v>
      </c>
      <c r="M77" s="20">
        <f t="shared" ref="M77:M100" si="1">SUM(F77:L77)</f>
        <v>71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34</v>
      </c>
      <c r="G78" s="20">
        <v>12</v>
      </c>
      <c r="H78" s="20">
        <v>13</v>
      </c>
      <c r="I78" s="20">
        <v>5</v>
      </c>
      <c r="J78" s="20">
        <v>7</v>
      </c>
      <c r="K78" s="20">
        <v>8</v>
      </c>
      <c r="L78" s="20">
        <v>4</v>
      </c>
      <c r="M78" s="20">
        <f t="shared" si="1"/>
        <v>83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33</v>
      </c>
      <c r="G79" s="20">
        <v>12</v>
      </c>
      <c r="H79" s="20">
        <v>11</v>
      </c>
      <c r="I79" s="20">
        <v>4</v>
      </c>
      <c r="J79" s="20">
        <v>8</v>
      </c>
      <c r="K79" s="20">
        <v>6</v>
      </c>
      <c r="L79" s="20">
        <v>4</v>
      </c>
      <c r="M79" s="20">
        <f t="shared" si="1"/>
        <v>78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32</v>
      </c>
      <c r="G80" s="20">
        <v>14</v>
      </c>
      <c r="H80" s="20">
        <v>13</v>
      </c>
      <c r="I80" s="20">
        <v>5</v>
      </c>
      <c r="J80" s="20">
        <v>7</v>
      </c>
      <c r="K80" s="20">
        <v>8</v>
      </c>
      <c r="L80" s="20">
        <v>5</v>
      </c>
      <c r="M80" s="20">
        <f t="shared" si="1"/>
        <v>84</v>
      </c>
    </row>
    <row r="81" spans="1:13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30</v>
      </c>
      <c r="G81" s="20">
        <v>10</v>
      </c>
      <c r="H81" s="20">
        <v>10</v>
      </c>
      <c r="I81" s="20">
        <v>4</v>
      </c>
      <c r="J81" s="20">
        <v>6</v>
      </c>
      <c r="K81" s="20">
        <v>7</v>
      </c>
      <c r="L81" s="20">
        <v>5</v>
      </c>
      <c r="M81" s="20">
        <f t="shared" si="1"/>
        <v>72</v>
      </c>
    </row>
    <row r="82" spans="1:13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32</v>
      </c>
      <c r="G82" s="20">
        <v>10</v>
      </c>
      <c r="H82" s="20">
        <v>11</v>
      </c>
      <c r="I82" s="20">
        <v>4</v>
      </c>
      <c r="J82" s="20">
        <v>6</v>
      </c>
      <c r="K82" s="20">
        <v>8</v>
      </c>
      <c r="L82" s="20">
        <v>4</v>
      </c>
      <c r="M82" s="20">
        <f t="shared" si="1"/>
        <v>75</v>
      </c>
    </row>
    <row r="83" spans="1:13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30</v>
      </c>
      <c r="G83" s="20">
        <v>12</v>
      </c>
      <c r="H83" s="20">
        <v>12</v>
      </c>
      <c r="I83" s="20">
        <v>5</v>
      </c>
      <c r="J83" s="20">
        <v>6</v>
      </c>
      <c r="K83" s="20">
        <v>5</v>
      </c>
      <c r="L83" s="20">
        <v>4</v>
      </c>
      <c r="M83" s="20">
        <f t="shared" si="1"/>
        <v>74</v>
      </c>
    </row>
    <row r="84" spans="1:13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29</v>
      </c>
      <c r="G84" s="20">
        <v>14</v>
      </c>
      <c r="H84" s="20">
        <v>12</v>
      </c>
      <c r="I84" s="20">
        <v>5</v>
      </c>
      <c r="J84" s="20">
        <v>6</v>
      </c>
      <c r="K84" s="20">
        <v>6</v>
      </c>
      <c r="L84" s="20">
        <v>4</v>
      </c>
      <c r="M84" s="20">
        <f t="shared" si="1"/>
        <v>76</v>
      </c>
    </row>
    <row r="85" spans="1:13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20</v>
      </c>
      <c r="G85" s="20">
        <v>13</v>
      </c>
      <c r="H85" s="20">
        <v>5</v>
      </c>
      <c r="I85" s="20">
        <v>3</v>
      </c>
      <c r="J85" s="20">
        <v>8</v>
      </c>
      <c r="K85" s="20">
        <v>6</v>
      </c>
      <c r="L85" s="20">
        <v>5</v>
      </c>
      <c r="M85" s="20">
        <f t="shared" si="1"/>
        <v>60</v>
      </c>
    </row>
    <row r="86" spans="1:13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30</v>
      </c>
      <c r="G86" s="20">
        <v>11</v>
      </c>
      <c r="H86" s="20">
        <v>10</v>
      </c>
      <c r="I86" s="20">
        <v>5</v>
      </c>
      <c r="J86" s="20">
        <v>6</v>
      </c>
      <c r="K86" s="20">
        <v>7</v>
      </c>
      <c r="L86" s="20">
        <v>3</v>
      </c>
      <c r="M86" s="20">
        <f t="shared" si="1"/>
        <v>72</v>
      </c>
    </row>
    <row r="87" spans="1:13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36</v>
      </c>
      <c r="G87" s="20">
        <v>13</v>
      </c>
      <c r="H87" s="20">
        <v>14</v>
      </c>
      <c r="I87" s="20">
        <v>5</v>
      </c>
      <c r="J87" s="20">
        <v>9</v>
      </c>
      <c r="K87" s="20">
        <v>9</v>
      </c>
      <c r="L87" s="20">
        <v>4</v>
      </c>
      <c r="M87" s="20">
        <f t="shared" si="1"/>
        <v>90</v>
      </c>
    </row>
    <row r="88" spans="1:13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31</v>
      </c>
      <c r="G88" s="20">
        <v>13</v>
      </c>
      <c r="H88" s="20">
        <v>11</v>
      </c>
      <c r="I88" s="20">
        <v>5</v>
      </c>
      <c r="J88" s="20">
        <v>8</v>
      </c>
      <c r="K88" s="20">
        <v>8</v>
      </c>
      <c r="L88" s="20">
        <v>5</v>
      </c>
      <c r="M88" s="20">
        <f t="shared" si="1"/>
        <v>81</v>
      </c>
    </row>
    <row r="89" spans="1:13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20</v>
      </c>
      <c r="G89" s="20">
        <v>13</v>
      </c>
      <c r="H89" s="20">
        <v>10</v>
      </c>
      <c r="I89" s="20">
        <v>5</v>
      </c>
      <c r="J89" s="20">
        <v>6</v>
      </c>
      <c r="K89" s="20">
        <v>8</v>
      </c>
      <c r="L89" s="20">
        <v>4</v>
      </c>
      <c r="M89" s="20">
        <f t="shared" si="1"/>
        <v>66</v>
      </c>
    </row>
    <row r="90" spans="1:13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33</v>
      </c>
      <c r="G90" s="20">
        <v>14</v>
      </c>
      <c r="H90" s="20">
        <v>12</v>
      </c>
      <c r="I90" s="20">
        <v>5</v>
      </c>
      <c r="J90" s="20">
        <v>8</v>
      </c>
      <c r="K90" s="20">
        <v>8</v>
      </c>
      <c r="L90" s="20">
        <v>4</v>
      </c>
      <c r="M90" s="20">
        <f t="shared" si="1"/>
        <v>84</v>
      </c>
    </row>
    <row r="91" spans="1:13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32</v>
      </c>
      <c r="G91" s="20">
        <v>13</v>
      </c>
      <c r="H91" s="20">
        <v>12</v>
      </c>
      <c r="I91" s="20">
        <v>5</v>
      </c>
      <c r="J91" s="20">
        <v>7</v>
      </c>
      <c r="K91" s="20">
        <v>8</v>
      </c>
      <c r="L91" s="20">
        <v>4</v>
      </c>
      <c r="M91" s="20">
        <f t="shared" si="1"/>
        <v>81</v>
      </c>
    </row>
    <row r="92" spans="1:13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35</v>
      </c>
      <c r="G92" s="20">
        <v>12</v>
      </c>
      <c r="H92" s="20">
        <v>13</v>
      </c>
      <c r="I92" s="20">
        <v>5</v>
      </c>
      <c r="J92" s="20">
        <v>8</v>
      </c>
      <c r="K92" s="20">
        <v>9</v>
      </c>
      <c r="L92" s="20">
        <v>4</v>
      </c>
      <c r="M92" s="20">
        <f t="shared" si="1"/>
        <v>86</v>
      </c>
    </row>
    <row r="93" spans="1:13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25</v>
      </c>
      <c r="G93" s="20">
        <v>12</v>
      </c>
      <c r="H93" s="20">
        <v>10</v>
      </c>
      <c r="I93" s="20">
        <v>4</v>
      </c>
      <c r="J93" s="20">
        <v>7</v>
      </c>
      <c r="K93" s="20">
        <v>7</v>
      </c>
      <c r="L93" s="20">
        <v>4</v>
      </c>
      <c r="M93" s="20">
        <f t="shared" si="1"/>
        <v>69</v>
      </c>
    </row>
    <row r="94" spans="1:13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30</v>
      </c>
      <c r="G94" s="20">
        <v>12</v>
      </c>
      <c r="H94" s="20">
        <v>10</v>
      </c>
      <c r="I94" s="20">
        <v>3</v>
      </c>
      <c r="J94" s="20">
        <v>4</v>
      </c>
      <c r="K94" s="20">
        <v>4</v>
      </c>
      <c r="L94" s="20">
        <v>4</v>
      </c>
      <c r="M94" s="20">
        <f t="shared" si="1"/>
        <v>67</v>
      </c>
    </row>
    <row r="95" spans="1:13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24</v>
      </c>
      <c r="G95" s="20">
        <v>13</v>
      </c>
      <c r="H95" s="20">
        <v>11</v>
      </c>
      <c r="I95" s="20">
        <v>5</v>
      </c>
      <c r="J95" s="20">
        <v>6</v>
      </c>
      <c r="K95" s="20">
        <v>6</v>
      </c>
      <c r="L95" s="20">
        <v>4</v>
      </c>
      <c r="M95" s="20">
        <f t="shared" si="1"/>
        <v>69</v>
      </c>
    </row>
    <row r="96" spans="1:13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23</v>
      </c>
      <c r="G96" s="20">
        <v>13</v>
      </c>
      <c r="H96" s="20">
        <v>11</v>
      </c>
      <c r="I96" s="20">
        <v>5</v>
      </c>
      <c r="J96" s="20">
        <v>6</v>
      </c>
      <c r="K96" s="20">
        <v>7</v>
      </c>
      <c r="L96" s="20">
        <v>4</v>
      </c>
      <c r="M96" s="20">
        <f t="shared" si="1"/>
        <v>69</v>
      </c>
    </row>
    <row r="97" spans="1:13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31</v>
      </c>
      <c r="G97" s="20">
        <v>10</v>
      </c>
      <c r="H97" s="20">
        <v>10</v>
      </c>
      <c r="I97" s="20">
        <v>3</v>
      </c>
      <c r="J97" s="20">
        <v>6</v>
      </c>
      <c r="K97" s="20">
        <v>6</v>
      </c>
      <c r="L97" s="20">
        <v>5</v>
      </c>
      <c r="M97" s="20">
        <f t="shared" si="1"/>
        <v>71</v>
      </c>
    </row>
    <row r="98" spans="1:13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29</v>
      </c>
      <c r="G98" s="20">
        <v>13</v>
      </c>
      <c r="H98" s="20">
        <v>12</v>
      </c>
      <c r="I98" s="20">
        <v>5</v>
      </c>
      <c r="J98" s="20">
        <v>6</v>
      </c>
      <c r="K98" s="20">
        <v>7</v>
      </c>
      <c r="L98" s="20">
        <v>4</v>
      </c>
      <c r="M98" s="20">
        <f t="shared" si="1"/>
        <v>76</v>
      </c>
    </row>
    <row r="99" spans="1:13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31</v>
      </c>
      <c r="G99" s="20">
        <v>14</v>
      </c>
      <c r="H99" s="20">
        <v>13</v>
      </c>
      <c r="I99" s="20">
        <v>5</v>
      </c>
      <c r="J99" s="20">
        <v>7</v>
      </c>
      <c r="K99" s="20">
        <v>7</v>
      </c>
      <c r="L99" s="20">
        <v>4</v>
      </c>
      <c r="M99" s="20">
        <f t="shared" si="1"/>
        <v>81</v>
      </c>
    </row>
    <row r="100" spans="1:13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35</v>
      </c>
      <c r="G100" s="20">
        <v>13</v>
      </c>
      <c r="H100" s="20">
        <v>13</v>
      </c>
      <c r="I100" s="20">
        <v>4</v>
      </c>
      <c r="J100" s="20">
        <v>7</v>
      </c>
      <c r="K100" s="20">
        <v>8</v>
      </c>
      <c r="L100" s="20">
        <v>4</v>
      </c>
      <c r="M100" s="20">
        <f t="shared" si="1"/>
        <v>84</v>
      </c>
    </row>
    <row r="101" spans="1:13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85" xr:uid="{C8320280-4DF9-4532-AA0A-40356F736420}">
      <formula1>40</formula1>
    </dataValidation>
    <dataValidation type="decimal" operator="lessThanOrEqual" allowBlank="1" showInputMessage="1" showErrorMessage="1" error="max. 15" sqref="G15:H42 I43:J48 G49:H100" xr:uid="{69944A9E-5BF6-4657-93AB-EF8537A5EA87}">
      <formula1>15</formula1>
    </dataValidation>
    <dataValidation type="decimal" operator="lessThanOrEqual" allowBlank="1" showInputMessage="1" showErrorMessage="1" error="max. 5" sqref="I15:I42 L15:L42 K43:K48 I49:I100 L49:L100" xr:uid="{E1FBB85A-5947-408E-90F3-183C3625B3B1}">
      <formula1>5</formula1>
    </dataValidation>
    <dataValidation type="decimal" operator="lessThanOrEqual" allowBlank="1" showInputMessage="1" showErrorMessage="1" error="max. 10" sqref="J15:K42 L43:L48 J49:K100" xr:uid="{003C6C55-069E-432C-920A-8447F09950E5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C15E-7C8A-4D9C-9ED7-E8E26DFA7CD5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3.65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27</v>
      </c>
      <c r="G16" s="4">
        <v>12</v>
      </c>
      <c r="H16" s="4">
        <v>9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3" si="0">SUM(F16:L16)</f>
        <v>68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35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>SUM(F21:L21)</f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33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ref="M25:M89" si="1">SUM(F25:L25)</f>
        <v>0</v>
      </c>
      <c r="N25" s="2" t="s">
        <v>123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1"/>
        <v>0</v>
      </c>
      <c r="N26" s="2" t="s">
        <v>123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1"/>
        <v>0</v>
      </c>
      <c r="N27" s="2" t="s">
        <v>123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1"/>
        <v>0</v>
      </c>
      <c r="N28" s="2" t="s">
        <v>123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1"/>
        <v>0</v>
      </c>
      <c r="N29" s="2" t="s">
        <v>123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1"/>
        <v>0</v>
      </c>
      <c r="N30" s="2" t="s">
        <v>123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1"/>
        <v>0</v>
      </c>
      <c r="N31" s="2" t="s">
        <v>123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1"/>
        <v>0</v>
      </c>
      <c r="N32" s="2" t="s">
        <v>123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1"/>
        <v>0</v>
      </c>
      <c r="N33" s="2" t="s">
        <v>123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1"/>
        <v>0</v>
      </c>
      <c r="N34" s="2" t="s">
        <v>123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1"/>
        <v>0</v>
      </c>
      <c r="N35" s="2" t="s">
        <v>123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1"/>
        <v>0</v>
      </c>
      <c r="N36" s="2" t="s">
        <v>123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1"/>
        <v>0</v>
      </c>
      <c r="N37" s="2" t="s">
        <v>123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1"/>
        <v>0</v>
      </c>
      <c r="N38" s="2" t="s">
        <v>123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1"/>
        <v>0</v>
      </c>
      <c r="N39" s="2" t="s">
        <v>123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1"/>
        <v>0</v>
      </c>
      <c r="N40" s="2" t="s">
        <v>123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1"/>
        <v>0</v>
      </c>
      <c r="N41" s="2" t="s">
        <v>123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1"/>
        <v>0</v>
      </c>
      <c r="N42" s="2" t="s">
        <v>123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3.5" customHeight="1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27</v>
      </c>
      <c r="G43" s="34">
        <v>10</v>
      </c>
      <c r="H43" s="20">
        <v>7</v>
      </c>
      <c r="I43" s="20">
        <v>4</v>
      </c>
      <c r="J43" s="20">
        <v>8</v>
      </c>
      <c r="K43" s="20">
        <v>8</v>
      </c>
      <c r="L43" s="20">
        <v>5</v>
      </c>
      <c r="M43" s="4">
        <f t="shared" si="1"/>
        <v>69</v>
      </c>
      <c r="N43" s="33"/>
      <c r="O43" s="33"/>
    </row>
    <row r="44" spans="1:78" ht="13.5" customHeight="1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35</v>
      </c>
      <c r="G44" s="34">
        <v>14</v>
      </c>
      <c r="H44" s="20">
        <v>15</v>
      </c>
      <c r="I44" s="20">
        <v>5</v>
      </c>
      <c r="J44" s="20">
        <v>9</v>
      </c>
      <c r="K44" s="20">
        <v>9</v>
      </c>
      <c r="L44" s="20">
        <v>5</v>
      </c>
      <c r="M44" s="4">
        <f t="shared" si="1"/>
        <v>92</v>
      </c>
      <c r="N44" s="33"/>
      <c r="O44" s="33"/>
    </row>
    <row r="45" spans="1:78" ht="13.5" customHeight="1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38</v>
      </c>
      <c r="G45" s="34">
        <v>15</v>
      </c>
      <c r="H45" s="20">
        <v>15</v>
      </c>
      <c r="I45" s="20">
        <v>5</v>
      </c>
      <c r="J45" s="20">
        <v>9</v>
      </c>
      <c r="K45" s="20">
        <v>9</v>
      </c>
      <c r="L45" s="20">
        <v>4</v>
      </c>
      <c r="M45" s="4">
        <f t="shared" si="1"/>
        <v>95</v>
      </c>
      <c r="N45" s="33"/>
      <c r="O45" s="33"/>
    </row>
    <row r="46" spans="1:78" ht="13.5" customHeight="1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35</v>
      </c>
      <c r="G46" s="34">
        <v>14</v>
      </c>
      <c r="H46" s="20">
        <v>13</v>
      </c>
      <c r="I46" s="20">
        <v>5</v>
      </c>
      <c r="J46" s="20">
        <v>9</v>
      </c>
      <c r="K46" s="20">
        <v>9</v>
      </c>
      <c r="L46" s="20">
        <v>5</v>
      </c>
      <c r="M46" s="4">
        <f t="shared" si="1"/>
        <v>90</v>
      </c>
      <c r="N46" s="33"/>
      <c r="O46" s="33"/>
    </row>
    <row r="47" spans="1:78" ht="13.5" customHeight="1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10</v>
      </c>
      <c r="H47" s="20">
        <v>11</v>
      </c>
      <c r="I47" s="20">
        <v>5</v>
      </c>
      <c r="J47" s="20">
        <v>9</v>
      </c>
      <c r="K47" s="20">
        <v>9</v>
      </c>
      <c r="L47" s="20">
        <v>4</v>
      </c>
      <c r="M47" s="4">
        <f t="shared" si="1"/>
        <v>77</v>
      </c>
      <c r="N47" s="33"/>
      <c r="O47" s="33"/>
    </row>
    <row r="48" spans="1:78" ht="13.5" customHeight="1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30</v>
      </c>
      <c r="G48" s="34">
        <v>10</v>
      </c>
      <c r="H48" s="20">
        <v>13</v>
      </c>
      <c r="I48" s="20">
        <v>5</v>
      </c>
      <c r="J48" s="20">
        <v>9</v>
      </c>
      <c r="K48" s="20">
        <v>9</v>
      </c>
      <c r="L48" s="20">
        <v>5</v>
      </c>
      <c r="M48" s="4">
        <f t="shared" si="1"/>
        <v>81</v>
      </c>
      <c r="N48" s="33"/>
      <c r="O48" s="33"/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1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1"/>
        <v>82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33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1"/>
        <v>80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1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1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1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26</v>
      </c>
      <c r="G55" s="20">
        <v>10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1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7</v>
      </c>
      <c r="L56" s="20">
        <v>4</v>
      </c>
      <c r="M56" s="4">
        <f t="shared" si="1"/>
        <v>72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1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1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1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33</v>
      </c>
      <c r="G60" s="20">
        <v>14</v>
      </c>
      <c r="H60" s="20">
        <v>14</v>
      </c>
      <c r="I60" s="20">
        <v>5</v>
      </c>
      <c r="J60" s="20">
        <v>7</v>
      </c>
      <c r="K60" s="20">
        <v>7</v>
      </c>
      <c r="L60" s="20">
        <v>4</v>
      </c>
      <c r="M60" s="4">
        <f t="shared" si="1"/>
        <v>84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20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34</v>
      </c>
      <c r="G62" s="20">
        <v>13</v>
      </c>
      <c r="H62" s="20">
        <v>14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82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32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83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28</v>
      </c>
      <c r="G64" s="20">
        <v>11</v>
      </c>
      <c r="H64" s="20">
        <v>13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76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19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61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30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81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30</v>
      </c>
      <c r="G67" s="20">
        <v>12</v>
      </c>
      <c r="H67" s="20">
        <v>12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78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35</v>
      </c>
      <c r="G68" s="20">
        <v>13</v>
      </c>
      <c r="H68" s="20">
        <v>14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85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29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4">
        <f t="shared" si="1"/>
        <v>76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19</v>
      </c>
      <c r="G70" s="20">
        <v>12</v>
      </c>
      <c r="H70" s="20">
        <v>8</v>
      </c>
      <c r="I70" s="20">
        <v>4</v>
      </c>
      <c r="J70" s="20">
        <v>6</v>
      </c>
      <c r="K70" s="20">
        <v>6</v>
      </c>
      <c r="L70" s="20">
        <v>5</v>
      </c>
      <c r="M70" s="4">
        <f t="shared" si="1"/>
        <v>60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29</v>
      </c>
      <c r="G71" s="20">
        <v>12</v>
      </c>
      <c r="H71" s="20">
        <v>10</v>
      </c>
      <c r="I71" s="20">
        <v>4</v>
      </c>
      <c r="J71" s="20">
        <v>6</v>
      </c>
      <c r="K71" s="20">
        <v>8</v>
      </c>
      <c r="L71" s="20">
        <v>4</v>
      </c>
      <c r="M71" s="4">
        <f t="shared" si="1"/>
        <v>73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31</v>
      </c>
      <c r="G72" s="20">
        <v>13</v>
      </c>
      <c r="H72" s="20">
        <v>13</v>
      </c>
      <c r="I72" s="20">
        <v>5</v>
      </c>
      <c r="J72" s="20">
        <v>8</v>
      </c>
      <c r="K72" s="20">
        <v>9</v>
      </c>
      <c r="L72" s="20">
        <v>3</v>
      </c>
      <c r="M72" s="4">
        <f t="shared" si="1"/>
        <v>82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30</v>
      </c>
      <c r="G73" s="20">
        <v>13</v>
      </c>
      <c r="H73" s="20">
        <v>9</v>
      </c>
      <c r="I73" s="20">
        <v>3</v>
      </c>
      <c r="J73" s="20">
        <v>8</v>
      </c>
      <c r="K73" s="20">
        <v>8</v>
      </c>
      <c r="L73" s="20">
        <v>4</v>
      </c>
      <c r="M73" s="4">
        <f t="shared" si="1"/>
        <v>75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28</v>
      </c>
      <c r="G74" s="20">
        <v>13</v>
      </c>
      <c r="H74" s="20">
        <v>9</v>
      </c>
      <c r="I74" s="20">
        <v>5</v>
      </c>
      <c r="J74" s="20">
        <v>6</v>
      </c>
      <c r="K74" s="20">
        <v>6</v>
      </c>
      <c r="L74" s="20">
        <v>5</v>
      </c>
      <c r="M74" s="4">
        <f t="shared" si="1"/>
        <v>72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30</v>
      </c>
      <c r="G75" s="20">
        <v>14</v>
      </c>
      <c r="H75" s="20">
        <v>13</v>
      </c>
      <c r="I75" s="20">
        <v>5</v>
      </c>
      <c r="J75" s="20">
        <v>8</v>
      </c>
      <c r="K75" s="20">
        <v>8</v>
      </c>
      <c r="L75" s="20">
        <v>5</v>
      </c>
      <c r="M75" s="4">
        <f t="shared" si="1"/>
        <v>83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1"/>
        <v>0</v>
      </c>
      <c r="N76" s="2" t="s">
        <v>231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1"/>
        <v>0</v>
      </c>
      <c r="N77" s="2" t="s">
        <v>231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1"/>
        <v>0</v>
      </c>
      <c r="N78" s="2" t="s">
        <v>231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1"/>
        <v>0</v>
      </c>
      <c r="N79" s="2" t="s">
        <v>231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si="1"/>
        <v>0</v>
      </c>
      <c r="N80" s="2" t="s">
        <v>231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231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231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231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231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231</v>
      </c>
    </row>
    <row r="86" spans="1:14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4">
        <f t="shared" ref="M86" si="2">SUM(F86:L86)</f>
        <v>0</v>
      </c>
      <c r="N86" s="2" t="s">
        <v>231</v>
      </c>
    </row>
    <row r="87" spans="1:14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4">
        <f t="shared" si="1"/>
        <v>0</v>
      </c>
      <c r="N87" s="2" t="s">
        <v>231</v>
      </c>
    </row>
    <row r="88" spans="1:14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4">
        <f t="shared" si="1"/>
        <v>0</v>
      </c>
      <c r="N88" s="2" t="s">
        <v>231</v>
      </c>
    </row>
    <row r="89" spans="1:14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4">
        <f t="shared" si="1"/>
        <v>0</v>
      </c>
      <c r="N89" s="2" t="s">
        <v>231</v>
      </c>
    </row>
    <row r="90" spans="1:14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4">
        <f t="shared" ref="M90:M100" si="3">SUM(F90:L90)</f>
        <v>0</v>
      </c>
      <c r="N90" s="2" t="s">
        <v>231</v>
      </c>
    </row>
    <row r="91" spans="1:14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4">
        <f t="shared" si="3"/>
        <v>0</v>
      </c>
      <c r="N91" s="2" t="s">
        <v>231</v>
      </c>
    </row>
    <row r="92" spans="1:14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4">
        <f t="shared" si="3"/>
        <v>0</v>
      </c>
      <c r="N92" s="2" t="s">
        <v>231</v>
      </c>
    </row>
    <row r="93" spans="1:14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4">
        <f t="shared" si="3"/>
        <v>0</v>
      </c>
      <c r="N93" s="2" t="s">
        <v>231</v>
      </c>
    </row>
    <row r="94" spans="1:14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4">
        <f t="shared" si="3"/>
        <v>0</v>
      </c>
      <c r="N94" s="2" t="s">
        <v>231</v>
      </c>
    </row>
    <row r="95" spans="1:14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4">
        <f t="shared" si="3"/>
        <v>0</v>
      </c>
      <c r="N95" s="2" t="s">
        <v>231</v>
      </c>
    </row>
    <row r="96" spans="1:14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4">
        <f t="shared" si="3"/>
        <v>0</v>
      </c>
      <c r="N96" s="2" t="s">
        <v>231</v>
      </c>
    </row>
    <row r="97" spans="1:14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4">
        <f t="shared" si="3"/>
        <v>0</v>
      </c>
      <c r="N97" s="2" t="s">
        <v>231</v>
      </c>
    </row>
    <row r="98" spans="1:14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4">
        <f t="shared" si="3"/>
        <v>0</v>
      </c>
      <c r="N98" s="2" t="s">
        <v>231</v>
      </c>
    </row>
    <row r="99" spans="1:14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4">
        <f t="shared" si="3"/>
        <v>0</v>
      </c>
      <c r="N99" s="2" t="s">
        <v>231</v>
      </c>
    </row>
    <row r="100" spans="1:14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4">
        <f t="shared" si="3"/>
        <v>0</v>
      </c>
      <c r="N100" s="2" t="s">
        <v>231</v>
      </c>
    </row>
    <row r="101" spans="1:14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10" sqref="J15:K24 L43:L48 J49:K75" xr:uid="{FF25E168-74ED-40BA-887A-E432CEC05973}">
      <formula1>10</formula1>
    </dataValidation>
    <dataValidation type="decimal" operator="lessThanOrEqual" allowBlank="1" showInputMessage="1" showErrorMessage="1" error="max. 5" sqref="L15:L24 I15:I24 K43:K48 N43:N48 L49:L75 I49:I75" xr:uid="{C0BF3698-E917-4C77-BE82-2C804E6C75AD}">
      <formula1>5</formula1>
    </dataValidation>
    <dataValidation type="decimal" operator="lessThanOrEqual" allowBlank="1" showInputMessage="1" showErrorMessage="1" error="max. 15" sqref="G15:H24 I43:J48 G49:H75" xr:uid="{17CC8FBE-A68D-458C-BF49-4B3CC06D2CD4}">
      <formula1>15</formula1>
    </dataValidation>
    <dataValidation type="decimal" operator="lessThanOrEqual" allowBlank="1" showInputMessage="1" showErrorMessage="1" error="max. 40" sqref="G25:L42 F15:F42 H43:H48 F49:F85 G76:L86" xr:uid="{3DE6D3C6-4D95-46E5-BE0A-C79536D86538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246B-0F98-404F-A68C-817C9AC9B98C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79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33</v>
      </c>
      <c r="G19" s="4">
        <v>13</v>
      </c>
      <c r="H19" s="4">
        <v>12</v>
      </c>
      <c r="I19" s="4">
        <v>5</v>
      </c>
      <c r="J19" s="4">
        <v>7</v>
      </c>
      <c r="K19" s="4">
        <v>8</v>
      </c>
      <c r="L19" s="4">
        <v>5</v>
      </c>
      <c r="M19" s="4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70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70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70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70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70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70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70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70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70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70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70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70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70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70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70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70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70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70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30</v>
      </c>
      <c r="G43" s="34">
        <v>10</v>
      </c>
      <c r="H43" s="20">
        <v>11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75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32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78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33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79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30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78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26</v>
      </c>
      <c r="G55" s="20">
        <v>12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70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70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35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80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22</v>
      </c>
      <c r="G61" s="20">
        <v>12</v>
      </c>
      <c r="H61" s="20">
        <v>7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61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78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23</v>
      </c>
      <c r="G65" s="20">
        <v>12</v>
      </c>
      <c r="H65" s="20">
        <v>8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66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78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27</v>
      </c>
      <c r="G69" s="20">
        <v>14</v>
      </c>
      <c r="H69" s="20">
        <v>11</v>
      </c>
      <c r="I69" s="20">
        <v>5</v>
      </c>
      <c r="J69" s="20">
        <v>6</v>
      </c>
      <c r="K69" s="20">
        <v>6</v>
      </c>
      <c r="L69" s="20">
        <v>4</v>
      </c>
      <c r="M69" s="4">
        <f t="shared" si="0"/>
        <v>73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23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4">
        <f t="shared" si="0"/>
        <v>66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30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4">
        <f t="shared" si="0"/>
        <v>73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4">
        <f t="shared" si="0"/>
        <v>84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30</v>
      </c>
      <c r="G73" s="20">
        <v>11</v>
      </c>
      <c r="H73" s="20">
        <v>10</v>
      </c>
      <c r="I73" s="20">
        <v>4</v>
      </c>
      <c r="J73" s="20">
        <v>5</v>
      </c>
      <c r="K73" s="20">
        <v>6</v>
      </c>
      <c r="L73" s="20">
        <v>4</v>
      </c>
      <c r="M73" s="4">
        <f t="shared" si="0"/>
        <v>70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25</v>
      </c>
      <c r="G74" s="20">
        <v>13</v>
      </c>
      <c r="H74" s="20">
        <v>10</v>
      </c>
      <c r="I74" s="20">
        <v>5</v>
      </c>
      <c r="J74" s="20">
        <v>6</v>
      </c>
      <c r="K74" s="20">
        <v>6</v>
      </c>
      <c r="L74" s="20">
        <v>5</v>
      </c>
      <c r="M74" s="4">
        <f t="shared" si="0"/>
        <v>70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29</v>
      </c>
      <c r="G75" s="20">
        <v>11</v>
      </c>
      <c r="H75" s="20">
        <v>10</v>
      </c>
      <c r="I75" s="20">
        <v>4</v>
      </c>
      <c r="J75" s="20">
        <v>8</v>
      </c>
      <c r="K75" s="20">
        <v>7</v>
      </c>
      <c r="L75" s="20">
        <v>5</v>
      </c>
      <c r="M75" s="4">
        <f t="shared" si="0"/>
        <v>74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0"/>
        <v>0</v>
      </c>
      <c r="N76" s="2" t="s">
        <v>232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0"/>
        <v>0</v>
      </c>
      <c r="N77" s="2" t="s">
        <v>232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0"/>
        <v>0</v>
      </c>
      <c r="N78" s="2" t="s">
        <v>232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0"/>
        <v>0</v>
      </c>
      <c r="N79" s="2" t="s">
        <v>232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ref="M80:M100" si="1">SUM(F80:L80)</f>
        <v>0</v>
      </c>
      <c r="N80" s="2" t="s">
        <v>232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232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232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232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232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232</v>
      </c>
    </row>
    <row r="86" spans="1:14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4">
        <f t="shared" si="1"/>
        <v>0</v>
      </c>
      <c r="N86" s="2" t="s">
        <v>232</v>
      </c>
    </row>
    <row r="87" spans="1:14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4">
        <f t="shared" si="1"/>
        <v>0</v>
      </c>
      <c r="N87" s="2" t="s">
        <v>232</v>
      </c>
    </row>
    <row r="88" spans="1:14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4">
        <f t="shared" si="1"/>
        <v>0</v>
      </c>
      <c r="N88" s="2" t="s">
        <v>232</v>
      </c>
    </row>
    <row r="89" spans="1:14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4">
        <f t="shared" si="1"/>
        <v>0</v>
      </c>
      <c r="N89" s="2" t="s">
        <v>232</v>
      </c>
    </row>
    <row r="90" spans="1:14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4">
        <f t="shared" si="1"/>
        <v>0</v>
      </c>
      <c r="N90" s="2" t="s">
        <v>232</v>
      </c>
    </row>
    <row r="91" spans="1:14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4">
        <f t="shared" si="1"/>
        <v>0</v>
      </c>
      <c r="N91" s="2" t="s">
        <v>232</v>
      </c>
    </row>
    <row r="92" spans="1:14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4">
        <f t="shared" si="1"/>
        <v>0</v>
      </c>
      <c r="N92" s="2" t="s">
        <v>232</v>
      </c>
    </row>
    <row r="93" spans="1:14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4">
        <f t="shared" si="1"/>
        <v>0</v>
      </c>
      <c r="N93" s="2" t="s">
        <v>232</v>
      </c>
    </row>
    <row r="94" spans="1:14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4">
        <f t="shared" si="1"/>
        <v>0</v>
      </c>
      <c r="N94" s="2" t="s">
        <v>232</v>
      </c>
    </row>
    <row r="95" spans="1:14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4">
        <f t="shared" si="1"/>
        <v>0</v>
      </c>
      <c r="N95" s="2" t="s">
        <v>232</v>
      </c>
    </row>
    <row r="96" spans="1:14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4">
        <f t="shared" si="1"/>
        <v>0</v>
      </c>
      <c r="N96" s="2" t="s">
        <v>232</v>
      </c>
    </row>
    <row r="97" spans="1:14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4">
        <f t="shared" si="1"/>
        <v>0</v>
      </c>
      <c r="N97" s="2" t="s">
        <v>232</v>
      </c>
    </row>
    <row r="98" spans="1:14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4">
        <f t="shared" si="1"/>
        <v>0</v>
      </c>
      <c r="N98" s="2" t="s">
        <v>232</v>
      </c>
    </row>
    <row r="99" spans="1:14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4">
        <f t="shared" si="1"/>
        <v>0</v>
      </c>
      <c r="N99" s="2" t="s">
        <v>232</v>
      </c>
    </row>
    <row r="100" spans="1:14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4">
        <f t="shared" si="1"/>
        <v>0</v>
      </c>
      <c r="N100" s="2" t="s">
        <v>232</v>
      </c>
    </row>
    <row r="101" spans="1:14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40" sqref="F15:F42 G25:L42 H43:H48 F49 G76:L86 F51:F85" xr:uid="{9322DB29-F75F-4637-9C4F-03172CC60AA8}">
      <formula1>40</formula1>
    </dataValidation>
    <dataValidation type="decimal" operator="lessThanOrEqual" allowBlank="1" showInputMessage="1" showErrorMessage="1" error="max. 15" sqref="G15:H24 I43:J48 G49:H75" xr:uid="{0BA448E6-0099-4F70-B151-85A07F3011C2}">
      <formula1>15</formula1>
    </dataValidation>
    <dataValidation type="decimal" operator="lessThanOrEqual" allowBlank="1" showInputMessage="1" showErrorMessage="1" error="max. 5" sqref="L15:L24 I15:I24 K43:K48 L49:L75 I49:I75" xr:uid="{8A1258DB-7E87-4478-A94E-3345D355BD50}">
      <formula1>5</formula1>
    </dataValidation>
    <dataValidation type="decimal" operator="lessThanOrEqual" allowBlank="1" showInputMessage="1" showErrorMessage="1" error="max. 10" sqref="J15:K24 L43:L48 J49:K75" xr:uid="{F9967DE0-62C4-45BC-8E7C-231D69A0BBB3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670C-3E48-4F82-BA2D-03A2B8686E6E}">
  <dimension ref="A1:BZ10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4" width="18" style="2" customWidth="1"/>
    <col min="15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233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70" t="s">
        <v>71</v>
      </c>
      <c r="G9" s="70"/>
      <c r="H9" s="70"/>
      <c r="I9" s="70"/>
      <c r="J9" s="70"/>
      <c r="K9" s="70"/>
      <c r="L9" s="70"/>
      <c r="M9" s="10"/>
    </row>
    <row r="10" spans="1:78" ht="25.5" customHeight="1" x14ac:dyDescent="0.25">
      <c r="D10" s="69" t="s">
        <v>30</v>
      </c>
      <c r="E10" s="69"/>
      <c r="F10" s="69"/>
      <c r="G10" s="69"/>
      <c r="H10" s="69"/>
      <c r="I10" s="69"/>
      <c r="J10" s="69"/>
      <c r="K10" s="69"/>
      <c r="L10" s="69"/>
      <c r="M10" s="69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3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2"/>
      <c r="B13" s="72"/>
      <c r="C13" s="72"/>
      <c r="D13" s="72"/>
      <c r="E13" s="74"/>
      <c r="F13" s="77"/>
      <c r="G13" s="77"/>
      <c r="H13" s="77"/>
      <c r="I13" s="77"/>
      <c r="J13" s="77"/>
      <c r="K13" s="77"/>
      <c r="L13" s="77"/>
      <c r="M13" s="77"/>
    </row>
    <row r="14" spans="1:78" ht="52.5" customHeight="1" x14ac:dyDescent="0.35">
      <c r="A14" s="77"/>
      <c r="B14" s="77"/>
      <c r="C14" s="77"/>
      <c r="D14" s="77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79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28</v>
      </c>
      <c r="G28" s="4">
        <v>13</v>
      </c>
      <c r="H28" s="4">
        <v>9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32</v>
      </c>
      <c r="G31" s="4">
        <v>12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12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30</v>
      </c>
      <c r="G34" s="4">
        <v>11</v>
      </c>
      <c r="H34" s="4">
        <v>12</v>
      </c>
      <c r="I34" s="4">
        <v>3</v>
      </c>
      <c r="J34" s="4">
        <v>4</v>
      </c>
      <c r="K34" s="4">
        <v>5</v>
      </c>
      <c r="L34" s="4">
        <v>4</v>
      </c>
      <c r="M34" s="4">
        <f t="shared" si="0"/>
        <v>69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28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28</v>
      </c>
      <c r="G39" s="4">
        <v>12</v>
      </c>
      <c r="H39" s="4">
        <v>10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15</v>
      </c>
      <c r="G43" s="34">
        <v>10</v>
      </c>
      <c r="H43" s="20">
        <v>7</v>
      </c>
      <c r="I43" s="20">
        <v>4</v>
      </c>
      <c r="J43" s="20">
        <v>8</v>
      </c>
      <c r="K43" s="20">
        <v>7</v>
      </c>
      <c r="L43" s="20">
        <v>5</v>
      </c>
      <c r="M43" s="4">
        <f t="shared" si="0"/>
        <v>56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34</v>
      </c>
      <c r="G45" s="34">
        <v>14</v>
      </c>
      <c r="H45" s="20">
        <v>13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82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31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79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31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75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13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81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34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81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32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23</v>
      </c>
      <c r="G55" s="20">
        <v>10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65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9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33</v>
      </c>
      <c r="G57" s="20">
        <v>11</v>
      </c>
      <c r="H57" s="20">
        <v>12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79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32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81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67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78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24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66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78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4">
        <f t="shared" si="0"/>
        <v>0</v>
      </c>
      <c r="N69" s="62" t="s">
        <v>123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4">
        <f t="shared" si="0"/>
        <v>0</v>
      </c>
      <c r="N70" s="62" t="s">
        <v>123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4">
        <f t="shared" si="0"/>
        <v>0</v>
      </c>
      <c r="N71" s="62" t="s">
        <v>123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4">
        <f t="shared" si="0"/>
        <v>0</v>
      </c>
      <c r="N72" s="62" t="s">
        <v>123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4">
        <f t="shared" si="0"/>
        <v>0</v>
      </c>
      <c r="N73" s="62" t="s">
        <v>123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4">
        <f t="shared" si="0"/>
        <v>0</v>
      </c>
      <c r="N74" s="62" t="s">
        <v>123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4">
        <f t="shared" si="0"/>
        <v>0</v>
      </c>
      <c r="N75" s="62" t="s">
        <v>123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0"/>
        <v>0</v>
      </c>
      <c r="N76" s="2" t="s">
        <v>231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0"/>
        <v>0</v>
      </c>
      <c r="N77" s="2" t="s">
        <v>231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0"/>
        <v>0</v>
      </c>
      <c r="N78" s="2" t="s">
        <v>231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0"/>
        <v>0</v>
      </c>
      <c r="N79" s="2" t="s">
        <v>231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ref="M80:M100" si="1">SUM(F80:L80)</f>
        <v>0</v>
      </c>
      <c r="N80" s="2" t="s">
        <v>231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231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231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231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231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231</v>
      </c>
    </row>
    <row r="86" spans="1:14" ht="12.5" x14ac:dyDescent="0.35">
      <c r="A86" s="41" t="s">
        <v>234</v>
      </c>
      <c r="B86" s="41" t="s">
        <v>235</v>
      </c>
      <c r="C86" s="41" t="s">
        <v>236</v>
      </c>
      <c r="D86" s="49">
        <v>280500</v>
      </c>
      <c r="E86" s="49">
        <v>200000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4">
        <f t="shared" si="1"/>
        <v>0</v>
      </c>
      <c r="N86" s="2" t="s">
        <v>231</v>
      </c>
    </row>
    <row r="87" spans="1:14" ht="12.5" x14ac:dyDescent="0.35">
      <c r="A87" s="41" t="s">
        <v>237</v>
      </c>
      <c r="B87" s="41" t="s">
        <v>111</v>
      </c>
      <c r="C87" s="41" t="s">
        <v>238</v>
      </c>
      <c r="D87" s="49">
        <v>2500000</v>
      </c>
      <c r="E87" s="49">
        <v>500000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4">
        <f t="shared" si="1"/>
        <v>0</v>
      </c>
      <c r="N87" s="2" t="s">
        <v>231</v>
      </c>
    </row>
    <row r="88" spans="1:14" ht="12.5" x14ac:dyDescent="0.35">
      <c r="A88" s="41" t="s">
        <v>239</v>
      </c>
      <c r="B88" s="41" t="s">
        <v>86</v>
      </c>
      <c r="C88" s="41" t="s">
        <v>240</v>
      </c>
      <c r="D88" s="49">
        <v>526400</v>
      </c>
      <c r="E88" s="49">
        <v>300000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4">
        <f t="shared" si="1"/>
        <v>0</v>
      </c>
      <c r="N88" s="2" t="s">
        <v>231</v>
      </c>
    </row>
    <row r="89" spans="1:14" ht="12.5" x14ac:dyDescent="0.35">
      <c r="A89" s="41" t="s">
        <v>241</v>
      </c>
      <c r="B89" s="41" t="s">
        <v>54</v>
      </c>
      <c r="C89" s="41" t="s">
        <v>242</v>
      </c>
      <c r="D89" s="49">
        <v>475100</v>
      </c>
      <c r="E89" s="49">
        <v>150000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4">
        <f t="shared" si="1"/>
        <v>0</v>
      </c>
      <c r="N89" s="2" t="s">
        <v>231</v>
      </c>
    </row>
    <row r="90" spans="1:14" ht="12.5" x14ac:dyDescent="0.35">
      <c r="A90" s="41" t="s">
        <v>243</v>
      </c>
      <c r="B90" s="41" t="s">
        <v>54</v>
      </c>
      <c r="C90" s="41" t="s">
        <v>244</v>
      </c>
      <c r="D90" s="49">
        <v>1313250</v>
      </c>
      <c r="E90" s="49">
        <v>350000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4">
        <f t="shared" si="1"/>
        <v>0</v>
      </c>
      <c r="N90" s="2" t="s">
        <v>231</v>
      </c>
    </row>
    <row r="91" spans="1:14" ht="12.5" x14ac:dyDescent="0.35">
      <c r="A91" s="41" t="s">
        <v>245</v>
      </c>
      <c r="B91" s="41" t="s">
        <v>55</v>
      </c>
      <c r="C91" s="41" t="s">
        <v>246</v>
      </c>
      <c r="D91" s="49">
        <v>501345</v>
      </c>
      <c r="E91" s="49">
        <v>200000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4">
        <f t="shared" si="1"/>
        <v>0</v>
      </c>
      <c r="N91" s="2" t="s">
        <v>231</v>
      </c>
    </row>
    <row r="92" spans="1:14" ht="12.5" x14ac:dyDescent="0.35">
      <c r="A92" s="41" t="s">
        <v>247</v>
      </c>
      <c r="B92" s="41" t="s">
        <v>248</v>
      </c>
      <c r="C92" s="41" t="s">
        <v>249</v>
      </c>
      <c r="D92" s="49">
        <v>250000</v>
      </c>
      <c r="E92" s="49">
        <v>200000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4">
        <f t="shared" si="1"/>
        <v>0</v>
      </c>
      <c r="N92" s="2" t="s">
        <v>231</v>
      </c>
    </row>
    <row r="93" spans="1:14" ht="12.5" x14ac:dyDescent="0.35">
      <c r="A93" s="41" t="s">
        <v>250</v>
      </c>
      <c r="B93" s="41" t="s">
        <v>54</v>
      </c>
      <c r="C93" s="41" t="s">
        <v>251</v>
      </c>
      <c r="D93" s="49">
        <v>697275</v>
      </c>
      <c r="E93" s="49">
        <v>150000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4">
        <f t="shared" si="1"/>
        <v>0</v>
      </c>
      <c r="N93" s="2" t="s">
        <v>231</v>
      </c>
    </row>
    <row r="94" spans="1:14" ht="12.5" x14ac:dyDescent="0.35">
      <c r="A94" s="41" t="s">
        <v>252</v>
      </c>
      <c r="B94" s="41" t="s">
        <v>52</v>
      </c>
      <c r="C94" s="41" t="s">
        <v>253</v>
      </c>
      <c r="D94" s="49">
        <v>282500</v>
      </c>
      <c r="E94" s="49">
        <v>140000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4">
        <f t="shared" si="1"/>
        <v>0</v>
      </c>
      <c r="N94" s="2" t="s">
        <v>231</v>
      </c>
    </row>
    <row r="95" spans="1:14" ht="12.5" x14ac:dyDescent="0.35">
      <c r="A95" s="41" t="s">
        <v>254</v>
      </c>
      <c r="B95" s="41" t="s">
        <v>52</v>
      </c>
      <c r="C95" s="41" t="s">
        <v>255</v>
      </c>
      <c r="D95" s="49">
        <v>403000</v>
      </c>
      <c r="E95" s="49">
        <v>150000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4">
        <f t="shared" si="1"/>
        <v>0</v>
      </c>
      <c r="N95" s="2" t="s">
        <v>231</v>
      </c>
    </row>
    <row r="96" spans="1:14" ht="12.5" x14ac:dyDescent="0.35">
      <c r="A96" s="41" t="s">
        <v>256</v>
      </c>
      <c r="B96" s="41" t="s">
        <v>195</v>
      </c>
      <c r="C96" s="41" t="s">
        <v>257</v>
      </c>
      <c r="D96" s="49">
        <v>303000</v>
      </c>
      <c r="E96" s="49">
        <v>150000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4">
        <f t="shared" si="1"/>
        <v>0</v>
      </c>
      <c r="N96" s="2" t="s">
        <v>231</v>
      </c>
    </row>
    <row r="97" spans="1:14" ht="12.5" x14ac:dyDescent="0.35">
      <c r="A97" s="41" t="s">
        <v>258</v>
      </c>
      <c r="B97" s="41" t="s">
        <v>53</v>
      </c>
      <c r="C97" s="41" t="s">
        <v>259</v>
      </c>
      <c r="D97" s="49">
        <v>377000</v>
      </c>
      <c r="E97" s="49">
        <v>200000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4">
        <f t="shared" si="1"/>
        <v>0</v>
      </c>
      <c r="N97" s="2" t="s">
        <v>231</v>
      </c>
    </row>
    <row r="98" spans="1:14" ht="12.5" x14ac:dyDescent="0.35">
      <c r="A98" s="41" t="s">
        <v>260</v>
      </c>
      <c r="B98" s="41" t="s">
        <v>54</v>
      </c>
      <c r="C98" s="41" t="s">
        <v>261</v>
      </c>
      <c r="D98" s="49">
        <v>466690</v>
      </c>
      <c r="E98" s="49">
        <v>250000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4">
        <f t="shared" si="1"/>
        <v>0</v>
      </c>
      <c r="N98" s="2" t="s">
        <v>231</v>
      </c>
    </row>
    <row r="99" spans="1:14" ht="12.5" x14ac:dyDescent="0.35">
      <c r="A99" s="41" t="s">
        <v>262</v>
      </c>
      <c r="B99" s="41" t="s">
        <v>111</v>
      </c>
      <c r="C99" s="41" t="s">
        <v>263</v>
      </c>
      <c r="D99" s="49">
        <v>506500</v>
      </c>
      <c r="E99" s="49">
        <v>300000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4">
        <f t="shared" si="1"/>
        <v>0</v>
      </c>
      <c r="N99" s="2" t="s">
        <v>231</v>
      </c>
    </row>
    <row r="100" spans="1:14" ht="12.5" x14ac:dyDescent="0.35">
      <c r="A100" s="41" t="s">
        <v>264</v>
      </c>
      <c r="B100" s="41" t="s">
        <v>111</v>
      </c>
      <c r="C100" s="41" t="s">
        <v>265</v>
      </c>
      <c r="D100" s="49">
        <v>776500</v>
      </c>
      <c r="E100" s="49">
        <v>500000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4">
        <f t="shared" si="1"/>
        <v>0</v>
      </c>
      <c r="N100" s="2" t="s">
        <v>231</v>
      </c>
    </row>
    <row r="101" spans="1:14" x14ac:dyDescent="0.35">
      <c r="D101" s="5">
        <f>SUM(D14:D100)</f>
        <v>60303039</v>
      </c>
      <c r="E101" s="5">
        <f>SUM(E14:E100)</f>
        <v>19590000</v>
      </c>
      <c r="F101" s="5"/>
      <c r="G101" s="5"/>
      <c r="M101" s="67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40" sqref="F15:F42 H43:H48 G69:L86 F49:F85" xr:uid="{0DAEBE8D-D3A5-4475-961F-4DFB50BC32CC}">
      <formula1>40</formula1>
    </dataValidation>
    <dataValidation type="decimal" operator="lessThanOrEqual" allowBlank="1" showInputMessage="1" showErrorMessage="1" error="max. 15" sqref="G15:H42 I43:J48 G49:H68" xr:uid="{B497D82F-4AC4-410D-BC3E-3256904CC207}">
      <formula1>15</formula1>
    </dataValidation>
    <dataValidation type="decimal" operator="lessThanOrEqual" allowBlank="1" showInputMessage="1" showErrorMessage="1" error="max. 5" sqref="I15:I42 L15:L42 K43:K48 L49:L68 I49:I68" xr:uid="{8EC1637A-C201-4FAF-A596-31B0CC0912E1}">
      <formula1>5</formula1>
    </dataValidation>
    <dataValidation type="decimal" operator="lessThanOrEqual" allowBlank="1" showInputMessage="1" showErrorMessage="1" error="max. 10" sqref="J15:K42 L43:L48 J49:K68" xr:uid="{8C9F7E70-D555-4E47-97B9-16C5BAE681E7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distribuce</vt:lpstr>
      <vt:lpstr>DKr</vt:lpstr>
      <vt:lpstr>DKu</vt:lpstr>
      <vt:lpstr>ZK</vt:lpstr>
      <vt:lpstr>MP</vt:lpstr>
      <vt:lpstr>MŠ</vt:lpstr>
      <vt:lpstr>BK</vt:lpstr>
      <vt:lpstr>JS</vt:lpstr>
      <vt:lpstr>LC</vt:lpstr>
      <vt:lpstr>LG</vt:lpstr>
      <vt:lpstr>NS</vt:lpstr>
      <vt:lpstr>PK</vt:lpstr>
      <vt:lpstr>PBa</vt:lpstr>
      <vt:lpstr>PBi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Marie Ilkivová</cp:lastModifiedBy>
  <cp:lastPrinted>2015-07-13T10:02:24Z</cp:lastPrinted>
  <dcterms:created xsi:type="dcterms:W3CDTF">2013-12-06T22:03:05Z</dcterms:created>
  <dcterms:modified xsi:type="dcterms:W3CDTF">2025-08-15T14:41:42Z</dcterms:modified>
</cp:coreProperties>
</file>